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515" windowHeight="12600" activeTab="2"/>
  </bookViews>
  <sheets>
    <sheet name="Eal" sheetId="2" r:id="rId1"/>
    <sheet name="Sialle" sheetId="1" r:id="rId2"/>
    <sheet name="Choisine" sheetId="3" r:id="rId3"/>
  </sheets>
  <calcPr calcId="145621" refMode="R1C1"/>
</workbook>
</file>

<file path=xl/calcChain.xml><?xml version="1.0" encoding="utf-8"?>
<calcChain xmlns="http://schemas.openxmlformats.org/spreadsheetml/2006/main">
  <c r="I21" i="3" l="1"/>
  <c r="I20" i="3"/>
  <c r="I19" i="3"/>
  <c r="I18" i="3"/>
  <c r="I58" i="3"/>
  <c r="I57" i="3"/>
  <c r="F56" i="3"/>
  <c r="E56" i="3"/>
  <c r="I56" i="3" s="1"/>
  <c r="I55" i="3"/>
  <c r="G54" i="1" l="1"/>
  <c r="G53" i="1"/>
  <c r="G52" i="1"/>
  <c r="G51" i="1"/>
  <c r="G20" i="1"/>
  <c r="G21" i="1"/>
  <c r="G22" i="1"/>
  <c r="G19" i="1"/>
  <c r="I57" i="2"/>
  <c r="I56" i="2"/>
  <c r="I55" i="2"/>
  <c r="I54" i="2"/>
  <c r="I20" i="2"/>
  <c r="I21" i="2"/>
  <c r="I22" i="2"/>
  <c r="I19" i="2"/>
</calcChain>
</file>

<file path=xl/sharedStrings.xml><?xml version="1.0" encoding="utf-8"?>
<sst xmlns="http://schemas.openxmlformats.org/spreadsheetml/2006/main" count="591" uniqueCount="135">
  <si>
    <t>Impact potentiel sur le milieu aquatique lié à la présence de retenue</t>
  </si>
  <si>
    <t>code couleur :</t>
  </si>
  <si>
    <t>dimunition</t>
  </si>
  <si>
    <t>augmentation</t>
  </si>
  <si>
    <t>commentaire</t>
  </si>
  <si>
    <t>modification potentielle à préciser selon contexte ou mode de gestion</t>
  </si>
  <si>
    <t>modification dans la retenue mais qui n'impacte pas significativement le milieu aquatique car très faible connexion entre retenue et CE</t>
  </si>
  <si>
    <t>type de retenue</t>
  </si>
  <si>
    <t>caractéristique fonctionnelle impactée</t>
  </si>
  <si>
    <t>milieu alimentation</t>
  </si>
  <si>
    <t>nappe</t>
  </si>
  <si>
    <t>ruissellement</t>
  </si>
  <si>
    <t>rivière</t>
  </si>
  <si>
    <t>mode d'alimentation</t>
  </si>
  <si>
    <t>source (exfiltration)</t>
  </si>
  <si>
    <t>gravitaire</t>
  </si>
  <si>
    <t>retenue dans le lit du cours d'eau</t>
  </si>
  <si>
    <t>gestion d'alimentation (période...)</t>
  </si>
  <si>
    <t>/</t>
  </si>
  <si>
    <t>sans déconnexion</t>
  </si>
  <si>
    <t>sans bras de contournement de la retenue</t>
  </si>
  <si>
    <t>restitution de la retenue vers le milieu aquatique</t>
  </si>
  <si>
    <t>sans restitution</t>
  </si>
  <si>
    <t>restitution au CE pontuelle par surverse</t>
  </si>
  <si>
    <t>restitution d'eau profonde régulée       sans période</t>
  </si>
  <si>
    <t>restitution d'eau de surface régulée      sans période</t>
  </si>
  <si>
    <t>correspondance avec le logigramme</t>
  </si>
  <si>
    <t>C</t>
  </si>
  <si>
    <t>D</t>
  </si>
  <si>
    <t>F</t>
  </si>
  <si>
    <t>U</t>
  </si>
  <si>
    <t>V</t>
  </si>
  <si>
    <t>% de retenues de ce type sur le BV</t>
  </si>
  <si>
    <t>Impact cumulé potentiel sur le milieu aquatique</t>
  </si>
  <si>
    <t>Possible évolution de l'impact cumulé potentiel induite par le type de retenue ciblé</t>
  </si>
  <si>
    <t>hydrologie</t>
  </si>
  <si>
    <t>diminution du débit moyen annuel du BV (évaporation, stockage) et vitesses d'écoulement du CE</t>
  </si>
  <si>
    <t>diminution de la disponibilité de la ressource en eau sur le BV : si irrigation, pompage AEP…</t>
  </si>
  <si>
    <t>temps dé résidence de l'eau dans la retenue</t>
  </si>
  <si>
    <t>modification des niveaux d'eau dans la nappe</t>
  </si>
  <si>
    <t>diminution des niveaux d'eau dans la nappe</t>
  </si>
  <si>
    <r>
      <rPr>
        <u/>
        <sz val="16"/>
        <rFont val="Calibri"/>
        <family val="2"/>
        <scheme val="minor"/>
      </rPr>
      <t>si connexion nappe/CE :</t>
    </r>
    <r>
      <rPr>
        <sz val="16"/>
        <rFont val="Calibri"/>
        <family val="2"/>
        <scheme val="minor"/>
      </rPr>
      <t xml:space="preserve"> augmentation  et régulation des niveaux de la nappe à proximité de la retenue suivant les variations de niveau d'eau dans la retenue</t>
    </r>
  </si>
  <si>
    <t xml:space="preserve">régime d'écoulement en été : impact sur la durée et la période d'étiage/d'intermittence du CE </t>
  </si>
  <si>
    <t>augmente la durée de l'étiage, peut modifier la période d'étiage et augmenter l'intermittance du CE</t>
  </si>
  <si>
    <t>augmente la durée de l'étiage, peut modifier la période d'étiage et augmenter l'intermittance</t>
  </si>
  <si>
    <r>
      <rPr>
        <u/>
        <sz val="16"/>
        <color theme="1"/>
        <rFont val="Calibri"/>
        <family val="2"/>
        <scheme val="minor"/>
      </rPr>
      <t xml:space="preserve">selon période de restitution : </t>
    </r>
    <r>
      <rPr>
        <sz val="16"/>
        <color theme="1"/>
        <rFont val="Calibri"/>
        <family val="2"/>
        <scheme val="minor"/>
      </rPr>
      <t>modification de la durée de l'étiage, peut modifier la période d'étiage et modifier l'intermittance</t>
    </r>
  </si>
  <si>
    <t>régime d'écoulement en hiver : modification des débits hivernaux et/ou des débits de crue du cours d'eau et des vitesses d'écoulement du CE ;  modification des crues morphogènes et du débit de plein bord, impact les inondations en aval</t>
  </si>
  <si>
    <t>impact possible à déterminer selon contexte</t>
  </si>
  <si>
    <t xml:space="preserve"> diminution des débits hivernaux et/ou des débits de crue du CE et des inondations ;  diminution des crues morphogènes</t>
  </si>
  <si>
    <r>
      <rPr>
        <u/>
        <sz val="16"/>
        <color theme="1"/>
        <rFont val="Calibri"/>
        <family val="2"/>
        <scheme val="minor"/>
      </rPr>
      <t xml:space="preserve">selon période de restitution </t>
    </r>
    <r>
      <rPr>
        <sz val="16"/>
        <color theme="1"/>
        <rFont val="Calibri"/>
        <family val="2"/>
        <scheme val="minor"/>
      </rPr>
      <t>: modification des débits hivernaux et/ou des débits de crue du CE et des inondations ;  modification des crues morphogènes</t>
    </r>
  </si>
  <si>
    <t>vitesses d'écoulement de l'eau : diminution des vitesses d'écoulement du CE en amont des ouvrages</t>
  </si>
  <si>
    <t xml:space="preserve"> /</t>
  </si>
  <si>
    <t>diminution des vitesses d'écoulement du CE en amont</t>
  </si>
  <si>
    <t>si interception des écoulements alimentant des zones humides : impact sur les zones humides à l'aval de la retenue ou du pompage</t>
  </si>
  <si>
    <r>
      <rPr>
        <u/>
        <sz val="16"/>
        <color theme="1"/>
        <rFont val="Calibri"/>
        <family val="2"/>
        <scheme val="minor"/>
      </rPr>
      <t xml:space="preserve">si implatation sur ZH : </t>
    </r>
    <r>
      <rPr>
        <sz val="16"/>
        <color theme="1"/>
        <rFont val="Calibri"/>
        <family val="2"/>
        <scheme val="minor"/>
      </rPr>
      <t>destruction de ZH</t>
    </r>
  </si>
  <si>
    <t>possible assèchement de ZH aval</t>
  </si>
  <si>
    <t>hydromorphologie</t>
  </si>
  <si>
    <t>piégeage de sédiment dans la retenue = déficit en sédiment fins dans le cours d'eau aval = potentielle érosion du lit et modification du substrat = possible déconnexion des ZH proches</t>
  </si>
  <si>
    <r>
      <t xml:space="preserve">augmentation                                       </t>
    </r>
    <r>
      <rPr>
        <b/>
        <sz val="16"/>
        <color rgb="FFFF0000"/>
        <rFont val="Calibri"/>
        <family val="2"/>
        <scheme val="minor"/>
      </rPr>
      <t>+   +</t>
    </r>
  </si>
  <si>
    <r>
      <t xml:space="preserve"> </t>
    </r>
    <r>
      <rPr>
        <b/>
        <sz val="11"/>
        <color rgb="FFFF0000"/>
        <rFont val="Calibri"/>
        <family val="2"/>
        <scheme val="minor"/>
      </rPr>
      <t>+  +</t>
    </r>
    <r>
      <rPr>
        <b/>
        <sz val="11"/>
        <color theme="1"/>
        <rFont val="Calibri"/>
        <family val="2"/>
        <scheme val="minor"/>
      </rPr>
      <t xml:space="preserve"> </t>
    </r>
    <r>
      <rPr>
        <sz val="11"/>
        <color theme="1"/>
        <rFont val="Calibri"/>
        <family val="2"/>
        <scheme val="minor"/>
      </rPr>
      <t xml:space="preserve"> car CE totalement barré par les ouvrages</t>
    </r>
  </si>
  <si>
    <t>si chasse/vidange = fort apport ponctuel de sédiment dans le CE</t>
  </si>
  <si>
    <t>physico-chimie</t>
  </si>
  <si>
    <t>température du CE en aval des retenue (fortes variations saisonnières) ; l'impact de la retenue sur la température  peut se cumuler si les retenues s'enchainent avec une distance les séparant inférieure au linéaire impacté (voir distance de retour)</t>
  </si>
  <si>
    <t xml:space="preserve">apport d'eau par la nappe à température constante avec réchauffement dans la retenue en été mais sans restitution pas d'impact sur le CE </t>
  </si>
  <si>
    <t>impact possible à déterminé selon contexte</t>
  </si>
  <si>
    <t xml:space="preserve">augmentation dans la retenue mais sans restitution pas d'impact sur le CE ; aggravation des étiages </t>
  </si>
  <si>
    <r>
      <t xml:space="preserve">stratification dans la retenue,  diminution dans le CE aval (plus ou moins importante selon la stratification dans la retenue)                                         </t>
    </r>
    <r>
      <rPr>
        <b/>
        <sz val="16"/>
        <color rgb="FFFF0000"/>
        <rFont val="Calibri"/>
        <family val="2"/>
        <scheme val="minor"/>
      </rPr>
      <t>+   +</t>
    </r>
  </si>
  <si>
    <r>
      <t xml:space="preserve">augmentation (plus ou moins importante selon le mode de restitution)                                      </t>
    </r>
    <r>
      <rPr>
        <b/>
        <sz val="16"/>
        <color rgb="FFFF0000"/>
        <rFont val="Calibri"/>
        <family val="2"/>
        <scheme val="minor"/>
      </rPr>
      <t>+   +</t>
    </r>
  </si>
  <si>
    <r>
      <t xml:space="preserve"> </t>
    </r>
    <r>
      <rPr>
        <b/>
        <sz val="11"/>
        <color rgb="FFFF0000"/>
        <rFont val="Calibri"/>
        <family val="2"/>
        <scheme val="minor"/>
      </rPr>
      <t>+  +</t>
    </r>
    <r>
      <rPr>
        <b/>
        <sz val="11"/>
        <color theme="1"/>
        <rFont val="Calibri"/>
        <family val="2"/>
        <scheme val="minor"/>
      </rPr>
      <t xml:space="preserve"> </t>
    </r>
    <r>
      <rPr>
        <sz val="11"/>
        <color theme="1"/>
        <rFont val="Calibri"/>
        <family val="2"/>
        <scheme val="minor"/>
      </rPr>
      <t xml:space="preserve"> car toute l'eau du CE passe dans la retenue et l'eau n'est pas diluée par un bras de contournement (type 4) ou par le CE (type 2)</t>
    </r>
  </si>
  <si>
    <t>oxygénation du CE (fortes variations saisonnières) fortement impacté par la température ; l'impact de la retenue sur l'oxygènation peut se cumuler si les retenues s'enchainent avec une distance les séparant inférieure au linéaire impacté (voir distance de retour)</t>
  </si>
  <si>
    <t xml:space="preserve">sans restitution pas d'impact sur le CE </t>
  </si>
  <si>
    <t>diminution dans la retenue mais sans restitution pas d'impact sur le CE</t>
  </si>
  <si>
    <r>
      <t xml:space="preserve">diminution (impact aval sur une distance plus ou moins grande selon le mode de restitution)                                        </t>
    </r>
    <r>
      <rPr>
        <b/>
        <sz val="16"/>
        <color rgb="FFFF0000"/>
        <rFont val="Calibri"/>
        <family val="2"/>
        <scheme val="minor"/>
      </rPr>
      <t>+   +</t>
    </r>
  </si>
  <si>
    <t>dépôt de matière organique (MO) dans la retenue = intensification des réactions physico-chimiques de dégradation que peut subir cette matière organique = le milieu devient parfois anoxique (avec un effet saisonnier lié à la température). Cela peut provoquer une accumulation de nutriments dans la retenue qui peuvent être restitutés au CE.</t>
  </si>
  <si>
    <t>augmentation mais sans restitution pas d'impact sur le CE</t>
  </si>
  <si>
    <r>
      <t xml:space="preserve">augmentation     </t>
    </r>
    <r>
      <rPr>
        <b/>
        <sz val="16"/>
        <color rgb="FFFF0000"/>
        <rFont val="Calibri"/>
        <family val="2"/>
        <scheme val="minor"/>
      </rPr>
      <t>+   +</t>
    </r>
  </si>
  <si>
    <t>concentrations en azote dans le CE : diminution de l'azote dans le cours d'eau par dénitrification dans la retenue avec des variations saisonnières (les retenues placées à l'aval proche de l'exutoire sont plus efficaces que celles placées à l'amont et de nombreux petits réservoirs sont plus efficaces qu'un grand)</t>
  </si>
  <si>
    <t>diminution mais sans restitution pas d'impact sur le CE</t>
  </si>
  <si>
    <r>
      <t xml:space="preserve">dimunition       </t>
    </r>
    <r>
      <rPr>
        <b/>
        <sz val="16"/>
        <color rgb="FFFF0000"/>
        <rFont val="Calibri"/>
        <family val="2"/>
        <scheme val="minor"/>
      </rPr>
      <t>+   +</t>
    </r>
  </si>
  <si>
    <r>
      <t xml:space="preserve">concentrations en phosphore dans le CE : </t>
    </r>
    <r>
      <rPr>
        <b/>
        <i/>
        <sz val="16"/>
        <color theme="1"/>
        <rFont val="Calibri"/>
        <family val="2"/>
        <scheme val="minor"/>
      </rPr>
      <t>a priori</t>
    </r>
    <r>
      <rPr>
        <b/>
        <sz val="16"/>
        <color theme="1"/>
        <rFont val="Calibri"/>
        <family val="2"/>
        <scheme val="minor"/>
      </rPr>
      <t>, diminution dans le cours d'eau du phosphore particulaire par rétention dans la retenue (dépend de la retenue et du contexte) mais cette charge interne en phosphore peut être relarguée lors de crue/vidange de la retenue</t>
    </r>
  </si>
  <si>
    <r>
      <t xml:space="preserve">dimunition (mais augmentation lors de chasse ou de crue)                                        </t>
    </r>
    <r>
      <rPr>
        <b/>
        <sz val="16"/>
        <color rgb="FFFF0000"/>
        <rFont val="Calibri"/>
        <family val="2"/>
        <scheme val="minor"/>
      </rPr>
      <t>+   +</t>
    </r>
  </si>
  <si>
    <t>concentrations en autres polluants dans le CE: la présence de retenue peut préserver l'aval du CE/du BV en stockant/retardant les pollutions en provenance de l'amont mais cette charge interne en polluants peut être relarguée lors de crue/vidange de la retenue</t>
  </si>
  <si>
    <r>
      <t xml:space="preserve">dimunition (mais augmentation lors de chasse)                                 </t>
    </r>
    <r>
      <rPr>
        <b/>
        <sz val="16"/>
        <color rgb="FFFF0000"/>
        <rFont val="Calibri"/>
        <family val="2"/>
        <scheme val="minor"/>
      </rPr>
      <t>+   +</t>
    </r>
  </si>
  <si>
    <t>augmentation du risque d'eutrophisation (augmentation des concentrations en nutriments et de la température) qui provoque des bloom ce qui déséquilibre la physico-chimie et peut poser problème si prélèvement d'eau dans la retenue pour AEP</t>
  </si>
  <si>
    <t>à déterminer</t>
  </si>
  <si>
    <r>
      <t xml:space="preserve">augmentation                                          </t>
    </r>
    <r>
      <rPr>
        <b/>
        <sz val="16"/>
        <color rgb="FFFF0000"/>
        <rFont val="Calibri"/>
        <family val="2"/>
        <scheme val="minor"/>
      </rPr>
      <t>+   +</t>
    </r>
  </si>
  <si>
    <t>biologie</t>
  </si>
  <si>
    <t>Augmentation des milieux lentiques sur le BV = modification des espèces présentes sur le BV avec plus d'espèces de milieux lentiques (poissons, macrophytes…) favorise les espèces tolérantes + peut favoriser la naturalisation d'espèces invasives sur le BV et mettre en danger les espèces patrimoniales et protégées = baisse de la diversité et des indices DCE</t>
  </si>
  <si>
    <t>Diminution de la surface des zones humides sur le bassin versant (si destruction lors de construction de retenue ou déconnexion hydraulique),  ce qui altère leurs focnctionnalités (notamment épuratoires) et impacte les espèces s'y développant et qui peut conduire à une disparition des espèces souvent spécifiques des zones humides</t>
  </si>
  <si>
    <t>altération des "signaux"pour les cycles biologiques : dérèglement du cycle biologique de certaines espèces (modification des périodes de reproduction…) liés aux modifications des variations saisonnières de certains paramètres (température, débit…)</t>
  </si>
  <si>
    <t>modification selon spécificité des espèces</t>
  </si>
  <si>
    <t>évolution de la structure des communautés d'invertébrés : modification des structure des populations et de la répartition des différentes classes d'invertébrés à cause des modifications des habitats avec les variations longitudinales : qualité de l'eau, physico-chimie et hydromorphologie ; qui peut être influencé par la densité de retenue présentes sur le BV</t>
  </si>
  <si>
    <t>modification</t>
  </si>
  <si>
    <t>déplacement et migration : un grand nombre de retenues proches sur le BV va favoriser la dispersion d'espèces lentiques entre ces milieux lentiques</t>
  </si>
  <si>
    <t>déplacement et migration des poissons : un fort fractionnement va diminuer des possibilités de déplacement des populations et pourra rendre impossible les migrations et faire disparaitre des populations, ce qui peut à long terme engendrer une diminution de la diversité génétique en amont du cours d'eau et altérer la santé des populations</t>
  </si>
  <si>
    <t>diminution</t>
  </si>
  <si>
    <t>zone de reproduction des poissons : si les retenus présentes sur le BV modifient la forme et le substrat du lit du cours d'eau et diminuent le nombre de crue =  cela peut faire disparaitre les zones de frayères dans le cours d'eau et faire progressivement disparaitre certaines espèces</t>
  </si>
  <si>
    <r>
      <t xml:space="preserve">diminution                                   </t>
    </r>
    <r>
      <rPr>
        <b/>
        <sz val="16"/>
        <color rgb="FFFF0000"/>
        <rFont val="Calibri"/>
        <family val="2"/>
        <scheme val="minor"/>
      </rPr>
      <t>+   +</t>
    </r>
  </si>
  <si>
    <t>zone de refuge pour les poissons : augmentation des zones de refuge en cas de phénomènes hydrologiques extrêmes</t>
  </si>
  <si>
    <t>changement globaux</t>
  </si>
  <si>
    <t>modification des pratiques culturales : modification possible des pratiques culturales et l'occupation des sols  (intensification et/ou diversification des cultures) ; si irrigation : diminution de la ressource disponible en augmentant la consommation d'eau pluviale, peut réduire ou intensifier les écoulements (vers la nappe ou par ruissellelement) suivant l'usage de l'eau et les cultures irriguées</t>
  </si>
  <si>
    <t>modification de l'apport d'eau douce dans les estuaire : diminution des apports d'eau douce dans les estuaires, ce qui modifie leur salinité et turbidité et impact les espèces estuariennes. De plus, les lachés de barrage perturbent le gradient de salinité et évacuent les organismes présents.</t>
  </si>
  <si>
    <t>effets sur le climat : en créant des conditions que l'on ne retrouve pas en l'absence de retenue, un grand nombre de retenues peut avoir un impact sur le climat comme la production de gaz à effet de serre ou la séquestration de carbone</t>
  </si>
  <si>
    <t>Pompage en rivière</t>
  </si>
  <si>
    <t>Haute eaux (principalement hiver)</t>
  </si>
  <si>
    <t>I</t>
  </si>
  <si>
    <r>
      <rPr>
        <u/>
        <sz val="16"/>
        <color theme="1"/>
        <rFont val="Calibri"/>
        <family val="2"/>
        <scheme val="minor"/>
      </rPr>
      <t xml:space="preserve">si connexion nappe/CE : </t>
    </r>
    <r>
      <rPr>
        <sz val="16"/>
        <color theme="1"/>
        <rFont val="Calibri"/>
        <family val="2"/>
        <scheme val="minor"/>
      </rPr>
      <t>diminution des niveaux d'eau dans la nappe</t>
    </r>
  </si>
  <si>
    <t>diminution de la pression sur la ressource en eau si remplacement de pompages éstivaux par des pompages hivernaux</t>
  </si>
  <si>
    <t xml:space="preserve">augmentation dans la retenue mais sans restitution pas d'impact sur le CE </t>
  </si>
  <si>
    <t>dimunition (mais augmentation lors de chasse)</t>
  </si>
  <si>
    <t>Eal (34 retenues, 23 km²)</t>
  </si>
  <si>
    <r>
      <rPr>
        <u/>
        <sz val="16"/>
        <rFont val="Calibri"/>
        <family val="2"/>
        <scheme val="minor"/>
      </rPr>
      <t xml:space="preserve">si connexion nappe/CE : </t>
    </r>
    <r>
      <rPr>
        <sz val="16"/>
        <rFont val="Calibri"/>
        <family val="2"/>
        <scheme val="minor"/>
      </rPr>
      <t>augmentation  et régulation des niveaux de la nappe à proximité de la retenue suivant les variations de niveau d'eau dans la retenue</t>
    </r>
  </si>
  <si>
    <r>
      <rPr>
        <u/>
        <sz val="16"/>
        <color theme="1"/>
        <rFont val="Calibri"/>
        <family val="2"/>
        <scheme val="minor"/>
      </rPr>
      <t>selon période de restitution :</t>
    </r>
    <r>
      <rPr>
        <sz val="16"/>
        <color theme="1"/>
        <rFont val="Calibri"/>
        <family val="2"/>
        <scheme val="minor"/>
      </rPr>
      <t xml:space="preserve"> modification de la durée de l'étiage, peut modifier la période d'étiage et modifier l'intermittance</t>
    </r>
  </si>
  <si>
    <r>
      <rPr>
        <u/>
        <sz val="16"/>
        <color theme="1"/>
        <rFont val="Calibri"/>
        <family val="2"/>
        <scheme val="minor"/>
      </rPr>
      <t>selon période de restitution :</t>
    </r>
    <r>
      <rPr>
        <sz val="16"/>
        <color theme="1"/>
        <rFont val="Calibri"/>
        <family val="2"/>
        <scheme val="minor"/>
      </rPr>
      <t xml:space="preserve"> modification des débits hivernaux et/ou des débits de crue du CE et des inondations ;  modification des crues morphogènes</t>
    </r>
  </si>
  <si>
    <t>augmentation                                       +   +</t>
  </si>
  <si>
    <t>augmentation     +   +</t>
  </si>
  <si>
    <t>dimunition       +   +</t>
  </si>
  <si>
    <t>dimunition (mais augmentation lors de chasse)                                 +   +</t>
  </si>
  <si>
    <t>augmentation                                          +   +</t>
  </si>
  <si>
    <t>diminution                                   +   +</t>
  </si>
  <si>
    <t>Sialle (7 retenues, 17 km²)</t>
  </si>
  <si>
    <t>diminution (impact aval sur une distance plus ou moins grande selon le mode de restitution)   +   +</t>
  </si>
  <si>
    <t>dimunition (mais augmentation lors de chasse ou de crue)   +   +</t>
  </si>
  <si>
    <t>Nombre de retenues de ce type sur le BV</t>
  </si>
  <si>
    <t>% en superficies de ce type sur le BV</t>
  </si>
  <si>
    <t>% en volumes de ce type sur le BV</t>
  </si>
  <si>
    <t>CHOISINE (48 retenues, 10 km²)</t>
  </si>
  <si>
    <t>A</t>
  </si>
  <si>
    <r>
      <t xml:space="preserve">diminution des niveaux d'eau dans la nappe en </t>
    </r>
    <r>
      <rPr>
        <b/>
        <sz val="16"/>
        <color theme="1"/>
        <rFont val="Calibri"/>
        <family val="2"/>
        <scheme val="minor"/>
      </rPr>
      <t>hiver</t>
    </r>
    <r>
      <rPr>
        <sz val="16"/>
        <color theme="1"/>
        <rFont val="Calibri"/>
        <family val="2"/>
        <scheme val="minor"/>
      </rPr>
      <t xml:space="preserve"> </t>
    </r>
    <r>
      <rPr>
        <u/>
        <sz val="16"/>
        <color theme="1"/>
        <rFont val="Calibri"/>
        <family val="2"/>
        <scheme val="minor"/>
      </rPr>
      <t>si réponse rapide de la nappe</t>
    </r>
    <r>
      <rPr>
        <sz val="16"/>
        <color theme="1"/>
        <rFont val="Calibri"/>
        <family val="2"/>
        <scheme val="minor"/>
      </rPr>
      <t>, sinon potentiellement en été</t>
    </r>
  </si>
  <si>
    <r>
      <rPr>
        <u/>
        <sz val="16"/>
        <color theme="1"/>
        <rFont val="Calibri"/>
        <family val="2"/>
        <scheme val="minor"/>
      </rPr>
      <t xml:space="preserve">si réponse nappe </t>
    </r>
    <r>
      <rPr>
        <b/>
        <u/>
        <sz val="16"/>
        <color theme="1"/>
        <rFont val="Calibri"/>
        <family val="2"/>
        <scheme val="minor"/>
      </rPr>
      <t xml:space="preserve">lente </t>
    </r>
    <r>
      <rPr>
        <u/>
        <sz val="16"/>
        <color theme="1"/>
        <rFont val="Calibri"/>
        <family val="2"/>
        <scheme val="minor"/>
      </rPr>
      <t xml:space="preserve">avec connexion au CE </t>
    </r>
    <r>
      <rPr>
        <sz val="16"/>
        <color theme="1"/>
        <rFont val="Calibri"/>
        <family val="2"/>
        <scheme val="minor"/>
      </rPr>
      <t>: augmente la durée et peut modifier la période de l'étiage et augmenter l'intermittance du CE</t>
    </r>
  </si>
  <si>
    <t>Pompage en nappe</t>
  </si>
  <si>
    <t>Hiver</t>
  </si>
  <si>
    <t>pompage en nappe</t>
  </si>
  <si>
    <t xml:space="preserve">sans restitution </t>
  </si>
  <si>
    <r>
      <t xml:space="preserve"> </t>
    </r>
    <r>
      <rPr>
        <u/>
        <sz val="16"/>
        <color theme="1"/>
        <rFont val="Calibri"/>
        <family val="2"/>
        <scheme val="minor"/>
      </rPr>
      <t xml:space="preserve">si réponse nappe </t>
    </r>
    <r>
      <rPr>
        <b/>
        <u/>
        <sz val="16"/>
        <color theme="1"/>
        <rFont val="Calibri"/>
        <family val="2"/>
        <scheme val="minor"/>
      </rPr>
      <t xml:space="preserve">rapide </t>
    </r>
    <r>
      <rPr>
        <u/>
        <sz val="16"/>
        <color theme="1"/>
        <rFont val="Calibri"/>
        <family val="2"/>
        <scheme val="minor"/>
      </rPr>
      <t xml:space="preserve">avec connexion au CE : </t>
    </r>
    <r>
      <rPr>
        <sz val="16"/>
        <color theme="1"/>
        <rFont val="Calibri"/>
        <family val="2"/>
        <scheme val="minor"/>
      </rPr>
      <t>diminution des débits hivernaux et/ou des débits de crue du CE et des inondations ;  diminution des crues morphogènes</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</si>
</sst>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1"/>
      <color theme="1"/>
      <name val="Calibri"/>
      <family val="2"/>
      <scheme val="minor"/>
    </font>
    <font>
      <b/>
      <sz val="14"/>
      <color theme="1"/>
      <name val="Calibri"/>
      <family val="2"/>
      <scheme val="minor"/>
    </font>
    <font>
      <b/>
      <sz val="48"/>
      <color theme="1"/>
      <name val="Calibri"/>
      <family val="2"/>
      <scheme val="minor"/>
    </font>
    <font>
      <b/>
      <sz val="24"/>
      <color theme="1"/>
      <name val="Calibri"/>
      <family val="2"/>
      <scheme val="minor"/>
    </font>
    <font>
      <sz val="14"/>
      <color theme="1"/>
      <name val="Calibri"/>
      <family val="2"/>
      <scheme val="minor"/>
    </font>
    <font>
      <sz val="14"/>
      <color theme="0" tint="-0.499984740745262"/>
      <name val="Calibri"/>
      <family val="2"/>
      <scheme val="minor"/>
    </font>
    <font>
      <b/>
      <sz val="16"/>
      <color theme="1"/>
      <name val="Calibri"/>
      <family val="2"/>
      <scheme val="minor"/>
    </font>
    <font>
      <sz val="16"/>
      <color theme="1"/>
      <name val="Calibri"/>
      <family val="2"/>
      <scheme val="minor"/>
    </font>
    <font>
      <b/>
      <sz val="16"/>
      <color rgb="FFFF0000"/>
      <name val="Calibri"/>
      <family val="2"/>
      <scheme val="minor"/>
    </font>
    <font>
      <b/>
      <sz val="16"/>
      <color theme="0"/>
      <name val="Calibri"/>
      <family val="2"/>
      <scheme val="minor"/>
    </font>
    <font>
      <sz val="16"/>
      <color theme="0" tint="-0.499984740745262"/>
      <name val="Calibri"/>
      <family val="2"/>
      <scheme val="minor"/>
    </font>
    <font>
      <sz val="16"/>
      <name val="Calibri"/>
      <family val="2"/>
      <scheme val="minor"/>
    </font>
    <font>
      <u/>
      <sz val="16"/>
      <name val="Calibri"/>
      <family val="2"/>
      <scheme val="minor"/>
    </font>
    <font>
      <u/>
      <sz val="16"/>
      <color theme="1"/>
      <name val="Calibri"/>
      <family val="2"/>
      <scheme val="minor"/>
    </font>
    <font>
      <b/>
      <sz val="11"/>
      <color rgb="FFFF0000"/>
      <name val="Calibri"/>
      <family val="2"/>
      <scheme val="minor"/>
    </font>
    <font>
      <b/>
      <i/>
      <sz val="16"/>
      <color theme="1"/>
      <name val="Calibri"/>
      <family val="2"/>
      <scheme val="minor"/>
    </font>
    <font>
      <b/>
      <sz val="22"/>
      <color rgb="FFFF0000"/>
      <name val="Calibri"/>
      <family val="2"/>
      <scheme val="minor"/>
    </font>
    <font>
      <b/>
      <u/>
      <sz val="16"/>
      <color theme="1"/>
      <name val="Calibri"/>
      <family val="2"/>
      <scheme val="minor"/>
    </font>
  </fonts>
  <fills count="20">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theme="9"/>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indexed="65"/>
        <bgColor indexed="64"/>
      </patternFill>
    </fill>
    <fill>
      <gradientFill degree="90">
        <stop position="0">
          <color theme="0"/>
        </stop>
        <stop position="1">
          <color theme="9" tint="0.40000610370189521"/>
        </stop>
      </gradientFill>
    </fill>
    <fill>
      <gradientFill degree="270">
        <stop position="0">
          <color theme="8" tint="0.59999389629810485"/>
        </stop>
        <stop position="1">
          <color theme="9" tint="0.59999389629810485"/>
        </stop>
      </gradientFill>
    </fill>
    <fill>
      <gradientFill degree="90">
        <stop position="0">
          <color theme="8" tint="0.59999389629810485"/>
        </stop>
        <stop position="1">
          <color theme="9" tint="0.59999389629810485"/>
        </stop>
      </gradientFill>
    </fill>
    <fill>
      <patternFill patternType="solid">
        <fgColor theme="0" tint="-0.249977111117893"/>
        <bgColor indexed="64"/>
      </patternFill>
    </fill>
    <fill>
      <patternFill patternType="solid">
        <fgColor theme="3"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s>
  <cellStyleXfs count="1">
    <xf numFmtId="0" fontId="0" fillId="0" borderId="0"/>
  </cellStyleXfs>
  <cellXfs count="167">
    <xf numFmtId="0" fontId="0" fillId="0" borderId="0" xfId="0"/>
    <xf numFmtId="0" fontId="2" fillId="0" borderId="0" xfId="0" applyFont="1" applyBorder="1"/>
    <xf numFmtId="0" fontId="3" fillId="0" borderId="0" xfId="0" applyFont="1" applyBorder="1" applyAlignment="1">
      <alignment horizontal="center" vertical="center"/>
    </xf>
    <xf numFmtId="0" fontId="0" fillId="0" borderId="0" xfId="0" applyBorder="1"/>
    <xf numFmtId="0" fontId="4" fillId="0" borderId="0" xfId="0" applyFont="1" applyBorder="1" applyAlignment="1">
      <alignment horizontal="center" vertical="top"/>
    </xf>
    <xf numFmtId="0" fontId="5"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5" borderId="1" xfId="0" applyFont="1" applyFill="1" applyBorder="1" applyAlignment="1">
      <alignment vertical="center" wrapText="1"/>
    </xf>
    <xf numFmtId="0" fontId="6" fillId="0" borderId="1" xfId="0" applyFont="1" applyFill="1" applyBorder="1" applyAlignment="1">
      <alignment wrapText="1"/>
    </xf>
    <xf numFmtId="0" fontId="5" fillId="0" borderId="0" xfId="0" applyFont="1" applyBorder="1" applyAlignment="1">
      <alignment horizontal="center" vertical="center"/>
    </xf>
    <xf numFmtId="0" fontId="5" fillId="0" borderId="0" xfId="0" applyFont="1" applyFill="1" applyBorder="1" applyAlignment="1">
      <alignment horizontal="center" vertical="center" wrapText="1"/>
    </xf>
    <xf numFmtId="0" fontId="6" fillId="0" borderId="0" xfId="0" applyFont="1" applyFill="1" applyBorder="1" applyAlignment="1">
      <alignment wrapText="1"/>
    </xf>
    <xf numFmtId="0" fontId="2" fillId="0" borderId="0" xfId="0" applyFont="1" applyFill="1" applyBorder="1" applyAlignment="1">
      <alignment vertical="top"/>
    </xf>
    <xf numFmtId="0" fontId="7" fillId="0" borderId="0" xfId="0" applyFont="1" applyFill="1" applyBorder="1" applyAlignment="1"/>
    <xf numFmtId="0" fontId="7" fillId="0" borderId="0" xfId="0" applyFont="1" applyBorder="1" applyAlignment="1">
      <alignment vertical="top"/>
    </xf>
    <xf numFmtId="0" fontId="7" fillId="6" borderId="1" xfId="0" applyFont="1" applyFill="1" applyBorder="1" applyAlignment="1"/>
    <xf numFmtId="0" fontId="0" fillId="0" borderId="0" xfId="0" applyFill="1" applyBorder="1"/>
    <xf numFmtId="0" fontId="7" fillId="0" borderId="1" xfId="0" applyFont="1" applyBorder="1" applyAlignment="1">
      <alignment horizontal="center" vertical="center"/>
    </xf>
    <xf numFmtId="0" fontId="8" fillId="0" borderId="0" xfId="0" applyFont="1" applyFill="1" applyBorder="1" applyAlignment="1"/>
    <xf numFmtId="0" fontId="8" fillId="0" borderId="0" xfId="0" applyFont="1" applyFill="1" applyBorder="1" applyAlignment="1">
      <alignment vertical="center"/>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xf>
    <xf numFmtId="0" fontId="7" fillId="0"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pplyAlignment="1">
      <alignment horizontal="center" vertical="center"/>
    </xf>
    <xf numFmtId="0" fontId="9" fillId="12" borderId="1" xfId="0" applyFont="1" applyFill="1" applyBorder="1" applyAlignment="1">
      <alignment horizontal="center" vertical="center"/>
    </xf>
    <xf numFmtId="0" fontId="8" fillId="12"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0" fillId="0" borderId="1" xfId="0" applyBorder="1"/>
    <xf numFmtId="0" fontId="11" fillId="0" borderId="1" xfId="0" applyFont="1" applyFill="1" applyBorder="1" applyAlignment="1">
      <alignment horizontal="center" vertical="center"/>
    </xf>
    <xf numFmtId="0" fontId="8" fillId="3"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2" borderId="1" xfId="0" applyFont="1" applyFill="1" applyBorder="1" applyAlignment="1">
      <alignment vertical="center" wrapText="1"/>
    </xf>
    <xf numFmtId="0" fontId="0" fillId="0" borderId="1" xfId="0" applyFill="1" applyBorder="1" applyAlignment="1">
      <alignment horizontal="center" vertical="center" wrapText="1"/>
    </xf>
    <xf numFmtId="0" fontId="7" fillId="0" borderId="1" xfId="0" applyFont="1" applyBorder="1" applyAlignment="1">
      <alignment vertical="center" wrapText="1"/>
    </xf>
    <xf numFmtId="0" fontId="8" fillId="3" borderId="1" xfId="0" applyFont="1" applyFill="1" applyBorder="1" applyAlignment="1">
      <alignment vertical="center" wrapText="1"/>
    </xf>
    <xf numFmtId="0" fontId="8" fillId="14" borderId="1" xfId="0" applyFont="1" applyFill="1" applyBorder="1" applyAlignment="1">
      <alignment horizontal="center" vertical="center" wrapText="1"/>
    </xf>
    <xf numFmtId="0" fontId="2" fillId="0" borderId="0" xfId="0" applyFont="1" applyFill="1" applyBorder="1" applyAlignment="1">
      <alignment horizontal="center" vertical="center" textRotation="90"/>
    </xf>
    <xf numFmtId="0" fontId="7" fillId="0" borderId="0" xfId="0" applyFont="1" applyFill="1" applyBorder="1" applyAlignment="1">
      <alignment vertical="center" wrapText="1"/>
    </xf>
    <xf numFmtId="0" fontId="9" fillId="0" borderId="0" xfId="0" applyFont="1" applyFill="1" applyBorder="1" applyAlignment="1">
      <alignment horizontal="center" vertical="center"/>
    </xf>
    <xf numFmtId="0" fontId="11" fillId="0" borderId="1" xfId="0" applyFont="1" applyFill="1" applyBorder="1" applyAlignment="1">
      <alignment vertical="center" wrapText="1"/>
    </xf>
    <xf numFmtId="0" fontId="8" fillId="4" borderId="1" xfId="0" applyFont="1" applyFill="1" applyBorder="1" applyAlignment="1">
      <alignment horizontal="center" vertical="center" wrapText="1"/>
    </xf>
    <xf numFmtId="0" fontId="11" fillId="15" borderId="1" xfId="0" applyFont="1" applyFill="1" applyBorder="1" applyAlignment="1">
      <alignment horizontal="center" vertical="center" wrapText="1"/>
    </xf>
    <xf numFmtId="0" fontId="8" fillId="16" borderId="1" xfId="0" applyFont="1" applyFill="1" applyBorder="1" applyAlignment="1">
      <alignment vertical="center" wrapText="1"/>
    </xf>
    <xf numFmtId="0" fontId="8" fillId="4" borderId="1" xfId="0" applyFont="1" applyFill="1" applyBorder="1" applyAlignment="1">
      <alignment horizontal="center" vertical="center"/>
    </xf>
    <xf numFmtId="0" fontId="7" fillId="0" borderId="1" xfId="0" applyFont="1" applyFill="1" applyBorder="1" applyAlignment="1">
      <alignment vertical="center" wrapText="1"/>
    </xf>
    <xf numFmtId="0" fontId="12" fillId="0" borderId="1" xfId="0" applyFont="1" applyFill="1" applyBorder="1" applyAlignment="1">
      <alignment vertical="center" wrapText="1"/>
    </xf>
    <xf numFmtId="0" fontId="8" fillId="0" borderId="1" xfId="0" applyFont="1" applyFill="1" applyBorder="1" applyAlignment="1">
      <alignment vertical="center" wrapText="1"/>
    </xf>
    <xf numFmtId="0" fontId="7" fillId="0" borderId="1" xfId="0" applyFont="1" applyFill="1" applyBorder="1" applyAlignment="1">
      <alignment vertical="center"/>
    </xf>
    <xf numFmtId="0" fontId="7" fillId="0" borderId="1" xfId="0" applyFont="1" applyBorder="1" applyAlignment="1">
      <alignment vertical="top" wrapText="1"/>
    </xf>
    <xf numFmtId="0" fontId="7" fillId="0" borderId="1" xfId="0" applyFont="1" applyBorder="1" applyAlignment="1">
      <alignment horizontal="left" vertical="center" wrapText="1"/>
    </xf>
    <xf numFmtId="0" fontId="8" fillId="0" borderId="1" xfId="0" applyFont="1" applyFill="1" applyBorder="1" applyAlignment="1">
      <alignment vertical="center"/>
    </xf>
    <xf numFmtId="0" fontId="0" fillId="0" borderId="1" xfId="0" applyFill="1" applyBorder="1"/>
    <xf numFmtId="0" fontId="7" fillId="0" borderId="0"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4" fillId="0" borderId="0" xfId="0" applyFont="1" applyBorder="1" applyAlignment="1">
      <alignment horizontal="center" vertical="top"/>
    </xf>
    <xf numFmtId="0" fontId="7" fillId="0" borderId="1" xfId="0" applyFont="1" applyBorder="1" applyAlignment="1">
      <alignment horizontal="center" vertical="center"/>
    </xf>
    <xf numFmtId="0" fontId="8" fillId="11" borderId="1" xfId="0" applyFont="1" applyFill="1" applyBorder="1" applyAlignment="1">
      <alignment horizont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17"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7" fillId="0" borderId="0" xfId="0" applyFont="1" applyFill="1" applyBorder="1" applyAlignment="1">
      <alignment horizontal="center"/>
    </xf>
    <xf numFmtId="0" fontId="8" fillId="9" borderId="1" xfId="0" applyFont="1" applyFill="1" applyBorder="1" applyAlignment="1">
      <alignment horizontal="center"/>
    </xf>
    <xf numFmtId="0" fontId="8" fillId="0" borderId="0" xfId="0" applyFont="1" applyFill="1" applyBorder="1" applyAlignment="1">
      <alignment horizontal="center" vertical="center"/>
    </xf>
    <xf numFmtId="0" fontId="0" fillId="0" borderId="0" xfId="0" applyFill="1" applyBorder="1" applyAlignment="1">
      <alignment vertical="center" wrapText="1"/>
    </xf>
    <xf numFmtId="0" fontId="12" fillId="0" borderId="0" xfId="0" applyFont="1" applyFill="1" applyBorder="1" applyAlignment="1">
      <alignment vertical="center" wrapText="1"/>
    </xf>
    <xf numFmtId="0" fontId="8" fillId="0" borderId="0" xfId="0" applyFont="1" applyFill="1" applyBorder="1" applyAlignment="1">
      <alignment vertical="center" wrapText="1"/>
    </xf>
    <xf numFmtId="0" fontId="7" fillId="0" borderId="0" xfId="0" applyFont="1" applyFill="1" applyBorder="1" applyAlignment="1">
      <alignment vertical="center"/>
    </xf>
    <xf numFmtId="0" fontId="17" fillId="0" borderId="0" xfId="0" applyFont="1" applyFill="1" applyBorder="1" applyAlignment="1">
      <alignment horizontal="center"/>
    </xf>
    <xf numFmtId="0" fontId="9" fillId="0" borderId="9" xfId="0" applyFont="1" applyFill="1" applyBorder="1" applyAlignment="1">
      <alignment horizontal="center" vertical="center"/>
    </xf>
    <xf numFmtId="0" fontId="4" fillId="0" borderId="0" xfId="0" applyFont="1" applyBorder="1" applyAlignment="1">
      <alignment horizontal="center" vertical="top"/>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0" fillId="0" borderId="1" xfId="0"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0" xfId="0" applyFont="1" applyBorder="1" applyAlignment="1">
      <alignment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3"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14" borderId="1" xfId="0" applyFont="1" applyFill="1" applyBorder="1" applyAlignment="1">
      <alignment horizontal="center" vertical="center"/>
    </xf>
    <xf numFmtId="0" fontId="4" fillId="0" borderId="0" xfId="0" applyFont="1" applyBorder="1" applyAlignment="1">
      <alignment horizontal="center" vertical="top"/>
    </xf>
    <xf numFmtId="0" fontId="7" fillId="6" borderId="1" xfId="0" applyFont="1" applyFill="1" applyBorder="1" applyAlignment="1">
      <alignment horizontal="center"/>
    </xf>
    <xf numFmtId="0" fontId="7" fillId="6" borderId="1" xfId="0" applyFont="1" applyFill="1" applyBorder="1" applyAlignment="1">
      <alignment horizontal="center" vertical="center" textRotation="90" wrapText="1"/>
    </xf>
    <xf numFmtId="0" fontId="8" fillId="7" borderId="1" xfId="0" applyFont="1" applyFill="1" applyBorder="1" applyAlignment="1">
      <alignment horizontal="center"/>
    </xf>
    <xf numFmtId="0" fontId="8" fillId="8" borderId="1" xfId="0" applyFont="1" applyFill="1" applyBorder="1" applyAlignment="1">
      <alignment horizontal="center" vertical="center"/>
    </xf>
    <xf numFmtId="0" fontId="7" fillId="0" borderId="1" xfId="0" applyFont="1" applyBorder="1" applyAlignment="1">
      <alignment horizontal="center" vertical="center"/>
    </xf>
    <xf numFmtId="0" fontId="8" fillId="10" borderId="1" xfId="0" applyFont="1" applyFill="1" applyBorder="1" applyAlignment="1">
      <alignment horizontal="center" vertical="center"/>
    </xf>
    <xf numFmtId="0" fontId="8" fillId="11"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8" fillId="9" borderId="2" xfId="0" applyFont="1" applyFill="1" applyBorder="1" applyAlignment="1">
      <alignment horizontal="center"/>
    </xf>
    <xf numFmtId="0" fontId="8" fillId="9" borderId="4" xfId="0" applyFont="1" applyFill="1" applyBorder="1" applyAlignment="1">
      <alignment horizontal="center"/>
    </xf>
    <xf numFmtId="0" fontId="8" fillId="9" borderId="3" xfId="0" applyFont="1" applyFill="1" applyBorder="1" applyAlignment="1">
      <alignment horizontal="center"/>
    </xf>
    <xf numFmtId="0" fontId="8" fillId="18" borderId="5" xfId="0" applyFont="1" applyFill="1" applyBorder="1" applyAlignment="1">
      <alignment horizontal="center" vertical="center"/>
    </xf>
    <xf numFmtId="0" fontId="8" fillId="18" borderId="6" xfId="0" applyFont="1" applyFill="1" applyBorder="1" applyAlignment="1">
      <alignment horizontal="center" vertical="center"/>
    </xf>
    <xf numFmtId="0" fontId="2" fillId="0" borderId="1" xfId="0" applyFont="1" applyBorder="1" applyAlignment="1">
      <alignment horizontal="center" vertical="center" textRotation="90"/>
    </xf>
    <xf numFmtId="0" fontId="8"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0" borderId="1" xfId="0" applyFont="1" applyBorder="1" applyAlignment="1">
      <alignment horizontal="center" vertical="center" textRotation="90" wrapText="1"/>
    </xf>
    <xf numFmtId="0" fontId="7" fillId="5"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13" borderId="1" xfId="0" applyFont="1" applyFill="1" applyBorder="1" applyAlignment="1">
      <alignment horizontal="center" vertical="center"/>
    </xf>
    <xf numFmtId="0" fontId="7" fillId="3" borderId="1" xfId="0" applyFont="1" applyFill="1" applyBorder="1" applyAlignment="1">
      <alignment horizontal="center" vertical="center"/>
    </xf>
    <xf numFmtId="0" fontId="8" fillId="17" borderId="1" xfId="0" applyFont="1" applyFill="1" applyBorder="1" applyAlignment="1">
      <alignment horizontal="center" vertical="center" wrapText="1"/>
    </xf>
    <xf numFmtId="0" fontId="8" fillId="17" borderId="2"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17" fillId="0" borderId="0" xfId="0" applyFont="1" applyFill="1" applyBorder="1" applyAlignment="1">
      <alignment horizontal="center"/>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7" borderId="2" xfId="0" applyFont="1" applyFill="1" applyBorder="1" applyAlignment="1">
      <alignment horizontal="center"/>
    </xf>
    <xf numFmtId="0" fontId="8" fillId="7" borderId="4" xfId="0" applyFont="1" applyFill="1" applyBorder="1" applyAlignment="1">
      <alignment horizontal="center"/>
    </xf>
    <xf numFmtId="0" fontId="8" fillId="7" borderId="3" xfId="0" applyFont="1" applyFill="1" applyBorder="1" applyAlignment="1">
      <alignment horizontal="center"/>
    </xf>
    <xf numFmtId="0" fontId="8" fillId="19" borderId="1"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9" borderId="1" xfId="0" applyFont="1" applyFill="1" applyBorder="1" applyAlignment="1">
      <alignment horizontal="center"/>
    </xf>
    <xf numFmtId="0" fontId="8" fillId="19" borderId="5" xfId="0" applyFont="1" applyFill="1" applyBorder="1" applyAlignment="1">
      <alignment horizontal="center" vertical="center"/>
    </xf>
    <xf numFmtId="0" fontId="7" fillId="19"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l'Eal</a:t>
            </a:r>
            <a:r>
              <a:rPr lang="en-US" baseline="0"/>
              <a:t> </a:t>
            </a:r>
            <a:r>
              <a:rPr lang="en-US"/>
              <a:t>(34 retenues)</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cat>
            <c:strRef>
              <c:f>Eal!$C$18:$H$18</c:f>
              <c:strCache>
                <c:ptCount val="6"/>
                <c:pt idx="0">
                  <c:v>C</c:v>
                </c:pt>
                <c:pt idx="1">
                  <c:v>D</c:v>
                </c:pt>
                <c:pt idx="2">
                  <c:v>F</c:v>
                </c:pt>
                <c:pt idx="3">
                  <c:v>I</c:v>
                </c:pt>
                <c:pt idx="4">
                  <c:v>U</c:v>
                </c:pt>
                <c:pt idx="5">
                  <c:v>V</c:v>
                </c:pt>
              </c:strCache>
            </c:strRef>
          </c:cat>
          <c:val>
            <c:numRef>
              <c:f>Eal!$C$19:$H$19</c:f>
              <c:numCache>
                <c:formatCode>General</c:formatCode>
                <c:ptCount val="6"/>
                <c:pt idx="0">
                  <c:v>7</c:v>
                </c:pt>
                <c:pt idx="1">
                  <c:v>8</c:v>
                </c:pt>
                <c:pt idx="2">
                  <c:v>2</c:v>
                </c:pt>
                <c:pt idx="3">
                  <c:v>2</c:v>
                </c:pt>
                <c:pt idx="4">
                  <c:v>1</c:v>
                </c:pt>
                <c:pt idx="5">
                  <c:v>14</c:v>
                </c:pt>
              </c:numCache>
            </c:numRef>
          </c:val>
          <c:extLst xmlns:c16r2="http://schemas.microsoft.com/office/drawing/2015/06/chart">
            <c:ext xmlns:c16="http://schemas.microsoft.com/office/drawing/2014/chart" uri="{C3380CC4-5D6E-409C-BE32-E72D297353CC}">
              <c16:uniqueId val="{00000000-5F80-4AA1-BE9F-2124EB8295FA}"/>
            </c:ext>
          </c:extLst>
        </c:ser>
        <c:dLbls>
          <c:showLegendKey val="0"/>
          <c:showVal val="0"/>
          <c:showCatName val="0"/>
          <c:showSerName val="0"/>
          <c:showPercent val="0"/>
          <c:showBubbleSize val="0"/>
        </c:dLbls>
        <c:gapWidth val="150"/>
        <c:shape val="box"/>
        <c:axId val="144503296"/>
        <c:axId val="170741120"/>
        <c:axId val="0"/>
      </c:bar3DChart>
      <c:catAx>
        <c:axId val="144503296"/>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741120"/>
        <c:crosses val="autoZero"/>
        <c:auto val="1"/>
        <c:lblAlgn val="ctr"/>
        <c:lblOffset val="100"/>
        <c:noMultiLvlLbl val="0"/>
      </c:catAx>
      <c:valAx>
        <c:axId val="1707411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03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la Choisine</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Choisine!$C$17:$H$17</c:f>
              <c:strCache>
                <c:ptCount val="6"/>
                <c:pt idx="0">
                  <c:v>A</c:v>
                </c:pt>
                <c:pt idx="1">
                  <c:v>C</c:v>
                </c:pt>
                <c:pt idx="2">
                  <c:v>D</c:v>
                </c:pt>
                <c:pt idx="3">
                  <c:v>F</c:v>
                </c:pt>
                <c:pt idx="4">
                  <c:v>U</c:v>
                </c:pt>
                <c:pt idx="5">
                  <c:v>V</c:v>
                </c:pt>
              </c:strCache>
            </c:strRef>
          </c:cat>
          <c:val>
            <c:numRef>
              <c:f>Choisine!$C$20:$H$20</c:f>
              <c:numCache>
                <c:formatCode>General</c:formatCode>
                <c:ptCount val="6"/>
                <c:pt idx="0">
                  <c:v>0.04</c:v>
                </c:pt>
                <c:pt idx="1">
                  <c:v>4.59</c:v>
                </c:pt>
                <c:pt idx="2">
                  <c:v>12.44</c:v>
                </c:pt>
                <c:pt idx="3">
                  <c:v>13.91</c:v>
                </c:pt>
                <c:pt idx="4">
                  <c:v>26.86</c:v>
                </c:pt>
                <c:pt idx="5">
                  <c:v>42.16</c:v>
                </c:pt>
              </c:numCache>
            </c:numRef>
          </c:val>
          <c:extLst xmlns:c16r2="http://schemas.microsoft.com/office/drawing/2015/06/chart">
            <c:ext xmlns:c16="http://schemas.microsoft.com/office/drawing/2014/chart" uri="{C3380CC4-5D6E-409C-BE32-E72D297353CC}">
              <c16:uniqueId val="{00000000-AF88-4C9F-B2FA-7AA0995EA7FD}"/>
            </c:ext>
          </c:extLst>
        </c:ser>
        <c:dLbls>
          <c:showLegendKey val="0"/>
          <c:showVal val="0"/>
          <c:showCatName val="0"/>
          <c:showSerName val="0"/>
          <c:showPercent val="0"/>
          <c:showBubbleSize val="0"/>
        </c:dLbls>
        <c:gapWidth val="150"/>
        <c:shape val="box"/>
        <c:axId val="144855552"/>
        <c:axId val="146445376"/>
        <c:axId val="0"/>
      </c:bar3DChart>
      <c:catAx>
        <c:axId val="14485555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445376"/>
        <c:crosses val="autoZero"/>
        <c:auto val="1"/>
        <c:lblAlgn val="ctr"/>
        <c:lblOffset val="100"/>
        <c:noMultiLvlLbl val="0"/>
      </c:catAx>
      <c:valAx>
        <c:axId val="146445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855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la Choisine</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Choisine!$C$17:$H$17</c:f>
              <c:strCache>
                <c:ptCount val="6"/>
                <c:pt idx="0">
                  <c:v>A</c:v>
                </c:pt>
                <c:pt idx="1">
                  <c:v>C</c:v>
                </c:pt>
                <c:pt idx="2">
                  <c:v>D</c:v>
                </c:pt>
                <c:pt idx="3">
                  <c:v>F</c:v>
                </c:pt>
                <c:pt idx="4">
                  <c:v>U</c:v>
                </c:pt>
                <c:pt idx="5">
                  <c:v>V</c:v>
                </c:pt>
              </c:strCache>
            </c:strRef>
          </c:cat>
          <c:val>
            <c:numRef>
              <c:f>Choisine!$C$21:$H$21</c:f>
              <c:numCache>
                <c:formatCode>General</c:formatCode>
                <c:ptCount val="6"/>
                <c:pt idx="0">
                  <c:v>0.01</c:v>
                </c:pt>
                <c:pt idx="1">
                  <c:v>3.97</c:v>
                </c:pt>
                <c:pt idx="2">
                  <c:v>11.68</c:v>
                </c:pt>
                <c:pt idx="3">
                  <c:v>11.4</c:v>
                </c:pt>
                <c:pt idx="4">
                  <c:v>34.130000000000003</c:v>
                </c:pt>
                <c:pt idx="5">
                  <c:v>38.81</c:v>
                </c:pt>
              </c:numCache>
            </c:numRef>
          </c:val>
          <c:extLst xmlns:c16r2="http://schemas.microsoft.com/office/drawing/2015/06/chart">
            <c:ext xmlns:c16="http://schemas.microsoft.com/office/drawing/2014/chart" uri="{C3380CC4-5D6E-409C-BE32-E72D297353CC}">
              <c16:uniqueId val="{00000000-375D-4541-98C3-A948BADEB0D5}"/>
            </c:ext>
          </c:extLst>
        </c:ser>
        <c:dLbls>
          <c:showLegendKey val="0"/>
          <c:showVal val="0"/>
          <c:showCatName val="0"/>
          <c:showSerName val="0"/>
          <c:showPercent val="0"/>
          <c:showBubbleSize val="0"/>
        </c:dLbls>
        <c:gapWidth val="150"/>
        <c:shape val="box"/>
        <c:axId val="144856576"/>
        <c:axId val="146447104"/>
        <c:axId val="0"/>
      </c:bar3DChart>
      <c:catAx>
        <c:axId val="144856576"/>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447104"/>
        <c:crosses val="autoZero"/>
        <c:auto val="1"/>
        <c:lblAlgn val="ctr"/>
        <c:lblOffset val="100"/>
        <c:noMultiLvlLbl val="0"/>
      </c:catAx>
      <c:valAx>
        <c:axId val="14644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856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la Choisine</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tx>
            <c:strRef>
              <c:f>Choisine!$C$19:$H$19</c:f>
              <c:strCache>
                <c:ptCount val="1"/>
                <c:pt idx="0">
                  <c:v>2.1 10.4 22.9 27.1 2.1 35.4</c:v>
                </c:pt>
              </c:strCache>
            </c:strRef>
          </c:tx>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Choisine!$C$17:$H$17</c:f>
              <c:strCache>
                <c:ptCount val="6"/>
                <c:pt idx="0">
                  <c:v>A</c:v>
                </c:pt>
                <c:pt idx="1">
                  <c:v>C</c:v>
                </c:pt>
                <c:pt idx="2">
                  <c:v>D</c:v>
                </c:pt>
                <c:pt idx="3">
                  <c:v>F</c:v>
                </c:pt>
                <c:pt idx="4">
                  <c:v>U</c:v>
                </c:pt>
                <c:pt idx="5">
                  <c:v>V</c:v>
                </c:pt>
              </c:strCache>
            </c:strRef>
          </c:cat>
          <c:val>
            <c:numRef>
              <c:f>Choisine!$C$19:$H$19</c:f>
              <c:numCache>
                <c:formatCode>General</c:formatCode>
                <c:ptCount val="6"/>
                <c:pt idx="0">
                  <c:v>2.1</c:v>
                </c:pt>
                <c:pt idx="1">
                  <c:v>10.4</c:v>
                </c:pt>
                <c:pt idx="2">
                  <c:v>22.9</c:v>
                </c:pt>
                <c:pt idx="3">
                  <c:v>27.1</c:v>
                </c:pt>
                <c:pt idx="4">
                  <c:v>2.1</c:v>
                </c:pt>
                <c:pt idx="5">
                  <c:v>35.4</c:v>
                </c:pt>
              </c:numCache>
            </c:numRef>
          </c:val>
          <c:extLst xmlns:c16r2="http://schemas.microsoft.com/office/drawing/2015/06/chart">
            <c:ext xmlns:c16="http://schemas.microsoft.com/office/drawing/2014/chart" uri="{C3380CC4-5D6E-409C-BE32-E72D297353CC}">
              <c16:uniqueId val="{00000000-409B-414F-94BC-32EBDB3EEED8}"/>
            </c:ext>
          </c:extLst>
        </c:ser>
        <c:dLbls>
          <c:showLegendKey val="0"/>
          <c:showVal val="0"/>
          <c:showCatName val="0"/>
          <c:showSerName val="0"/>
          <c:showPercent val="0"/>
          <c:showBubbleSize val="0"/>
        </c:dLbls>
        <c:gapWidth val="150"/>
        <c:shape val="box"/>
        <c:axId val="144857088"/>
        <c:axId val="144917056"/>
        <c:axId val="0"/>
      </c:bar3DChart>
      <c:catAx>
        <c:axId val="144857088"/>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917056"/>
        <c:crosses val="autoZero"/>
        <c:auto val="1"/>
        <c:lblAlgn val="ctr"/>
        <c:lblOffset val="100"/>
        <c:noMultiLvlLbl val="0"/>
      </c:catAx>
      <c:valAx>
        <c:axId val="1449170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85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l'Eal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Eal!$C$18:$H$18</c:f>
              <c:strCache>
                <c:ptCount val="6"/>
                <c:pt idx="0">
                  <c:v>C</c:v>
                </c:pt>
                <c:pt idx="1">
                  <c:v>D</c:v>
                </c:pt>
                <c:pt idx="2">
                  <c:v>F</c:v>
                </c:pt>
                <c:pt idx="3">
                  <c:v>I</c:v>
                </c:pt>
                <c:pt idx="4">
                  <c:v>U</c:v>
                </c:pt>
                <c:pt idx="5">
                  <c:v>V</c:v>
                </c:pt>
              </c:strCache>
            </c:strRef>
          </c:cat>
          <c:val>
            <c:numRef>
              <c:f>Eal!$C$21:$H$21</c:f>
              <c:numCache>
                <c:formatCode>General</c:formatCode>
                <c:ptCount val="6"/>
                <c:pt idx="0">
                  <c:v>4.08</c:v>
                </c:pt>
                <c:pt idx="1">
                  <c:v>5.92</c:v>
                </c:pt>
                <c:pt idx="2">
                  <c:v>2.82</c:v>
                </c:pt>
                <c:pt idx="3">
                  <c:v>0.44</c:v>
                </c:pt>
                <c:pt idx="4">
                  <c:v>63.38</c:v>
                </c:pt>
                <c:pt idx="5">
                  <c:v>23.36</c:v>
                </c:pt>
              </c:numCache>
            </c:numRef>
          </c:val>
          <c:extLst xmlns:c16r2="http://schemas.microsoft.com/office/drawing/2015/06/chart">
            <c:ext xmlns:c16="http://schemas.microsoft.com/office/drawing/2014/chart" uri="{C3380CC4-5D6E-409C-BE32-E72D297353CC}">
              <c16:uniqueId val="{00000000-9A22-4A11-AC3C-331D4634C54F}"/>
            </c:ext>
          </c:extLst>
        </c:ser>
        <c:dLbls>
          <c:showLegendKey val="0"/>
          <c:showVal val="0"/>
          <c:showCatName val="0"/>
          <c:showSerName val="0"/>
          <c:showPercent val="0"/>
          <c:showBubbleSize val="0"/>
        </c:dLbls>
        <c:gapWidth val="150"/>
        <c:shape val="box"/>
        <c:axId val="179082240"/>
        <c:axId val="170745152"/>
        <c:axId val="0"/>
      </c:bar3DChart>
      <c:catAx>
        <c:axId val="179082240"/>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0745152"/>
        <c:crosses val="autoZero"/>
        <c:auto val="1"/>
        <c:lblAlgn val="ctr"/>
        <c:lblOffset val="100"/>
        <c:noMultiLvlLbl val="0"/>
      </c:catAx>
      <c:valAx>
        <c:axId val="1707451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79082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l'Eal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Eal!$C$18:$H$18</c:f>
              <c:strCache>
                <c:ptCount val="6"/>
                <c:pt idx="0">
                  <c:v>C</c:v>
                </c:pt>
                <c:pt idx="1">
                  <c:v>D</c:v>
                </c:pt>
                <c:pt idx="2">
                  <c:v>F</c:v>
                </c:pt>
                <c:pt idx="3">
                  <c:v>I</c:v>
                </c:pt>
                <c:pt idx="4">
                  <c:v>U</c:v>
                </c:pt>
                <c:pt idx="5">
                  <c:v>V</c:v>
                </c:pt>
              </c:strCache>
            </c:strRef>
          </c:cat>
          <c:val>
            <c:numRef>
              <c:f>Eal!$C$22:$H$22</c:f>
              <c:numCache>
                <c:formatCode>General</c:formatCode>
                <c:ptCount val="6"/>
                <c:pt idx="0">
                  <c:v>1.95</c:v>
                </c:pt>
                <c:pt idx="1">
                  <c:v>3.24</c:v>
                </c:pt>
                <c:pt idx="2">
                  <c:v>1.61</c:v>
                </c:pt>
                <c:pt idx="3">
                  <c:v>1.03</c:v>
                </c:pt>
                <c:pt idx="4">
                  <c:v>78.260000000000005</c:v>
                </c:pt>
                <c:pt idx="5">
                  <c:v>13.91</c:v>
                </c:pt>
              </c:numCache>
            </c:numRef>
          </c:val>
          <c:extLst xmlns:c16r2="http://schemas.microsoft.com/office/drawing/2015/06/chart">
            <c:ext xmlns:c16="http://schemas.microsoft.com/office/drawing/2014/chart" uri="{C3380CC4-5D6E-409C-BE32-E72D297353CC}">
              <c16:uniqueId val="{00000000-AAE9-456E-87F5-D4F57A54C74B}"/>
            </c:ext>
          </c:extLst>
        </c:ser>
        <c:dLbls>
          <c:showLegendKey val="0"/>
          <c:showVal val="0"/>
          <c:showCatName val="0"/>
          <c:showSerName val="0"/>
          <c:showPercent val="0"/>
          <c:showBubbleSize val="0"/>
        </c:dLbls>
        <c:gapWidth val="150"/>
        <c:shape val="box"/>
        <c:axId val="144504320"/>
        <c:axId val="144548992"/>
        <c:axId val="0"/>
      </c:bar3DChart>
      <c:catAx>
        <c:axId val="144504320"/>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48992"/>
        <c:crosses val="autoZero"/>
        <c:auto val="1"/>
        <c:lblAlgn val="ctr"/>
        <c:lblOffset val="100"/>
        <c:noMultiLvlLbl val="0"/>
      </c:catAx>
      <c:valAx>
        <c:axId val="1445489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04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l'Eal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Eal!$C$18:$H$18</c:f>
              <c:strCache>
                <c:ptCount val="6"/>
                <c:pt idx="0">
                  <c:v>C</c:v>
                </c:pt>
                <c:pt idx="1">
                  <c:v>D</c:v>
                </c:pt>
                <c:pt idx="2">
                  <c:v>F</c:v>
                </c:pt>
                <c:pt idx="3">
                  <c:v>I</c:v>
                </c:pt>
                <c:pt idx="4">
                  <c:v>U</c:v>
                </c:pt>
                <c:pt idx="5">
                  <c:v>V</c:v>
                </c:pt>
              </c:strCache>
            </c:strRef>
          </c:cat>
          <c:val>
            <c:numRef>
              <c:f>Eal!$C$20:$H$20</c:f>
              <c:numCache>
                <c:formatCode>General</c:formatCode>
                <c:ptCount val="6"/>
                <c:pt idx="0">
                  <c:v>20.59</c:v>
                </c:pt>
                <c:pt idx="1">
                  <c:v>23.53</c:v>
                </c:pt>
                <c:pt idx="2">
                  <c:v>5.88</c:v>
                </c:pt>
                <c:pt idx="3">
                  <c:v>5.88</c:v>
                </c:pt>
                <c:pt idx="4">
                  <c:v>2.94</c:v>
                </c:pt>
                <c:pt idx="5">
                  <c:v>41.18</c:v>
                </c:pt>
              </c:numCache>
            </c:numRef>
          </c:val>
          <c:extLst xmlns:c16r2="http://schemas.microsoft.com/office/drawing/2015/06/chart">
            <c:ext xmlns:c16="http://schemas.microsoft.com/office/drawing/2014/chart" uri="{C3380CC4-5D6E-409C-BE32-E72D297353CC}">
              <c16:uniqueId val="{00000000-AD1A-42FB-A875-2524D51745DE}"/>
            </c:ext>
          </c:extLst>
        </c:ser>
        <c:dLbls>
          <c:showLegendKey val="0"/>
          <c:showVal val="0"/>
          <c:showCatName val="0"/>
          <c:showSerName val="0"/>
          <c:showPercent val="0"/>
          <c:showBubbleSize val="0"/>
        </c:dLbls>
        <c:gapWidth val="150"/>
        <c:shape val="box"/>
        <c:axId val="144504832"/>
        <c:axId val="144550720"/>
        <c:axId val="0"/>
      </c:bar3DChart>
      <c:catAx>
        <c:axId val="14450483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50720"/>
        <c:crosses val="autoZero"/>
        <c:auto val="1"/>
        <c:lblAlgn val="ctr"/>
        <c:lblOffset val="100"/>
        <c:noMultiLvlLbl val="0"/>
      </c:catAx>
      <c:valAx>
        <c:axId val="1445507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04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le</a:t>
            </a:r>
            <a:r>
              <a:rPr lang="en-US" baseline="0"/>
              <a:t> Sialle </a:t>
            </a:r>
            <a:r>
              <a:rPr lang="en-US"/>
              <a:t>(7 retenues)</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cat>
            <c:strRef>
              <c:f>Sialle!$C$18:$F$18</c:f>
              <c:strCache>
                <c:ptCount val="4"/>
                <c:pt idx="0">
                  <c:v>C</c:v>
                </c:pt>
                <c:pt idx="1">
                  <c:v>D</c:v>
                </c:pt>
                <c:pt idx="2">
                  <c:v>F</c:v>
                </c:pt>
                <c:pt idx="3">
                  <c:v>V</c:v>
                </c:pt>
              </c:strCache>
            </c:strRef>
          </c:cat>
          <c:val>
            <c:numRef>
              <c:f>Sialle!$C$19:$F$19</c:f>
              <c:numCache>
                <c:formatCode>General</c:formatCode>
                <c:ptCount val="4"/>
                <c:pt idx="0">
                  <c:v>1</c:v>
                </c:pt>
                <c:pt idx="1">
                  <c:v>1</c:v>
                </c:pt>
                <c:pt idx="2">
                  <c:v>1</c:v>
                </c:pt>
                <c:pt idx="3">
                  <c:v>4</c:v>
                </c:pt>
              </c:numCache>
            </c:numRef>
          </c:val>
          <c:extLst xmlns:c16r2="http://schemas.microsoft.com/office/drawing/2015/06/chart">
            <c:ext xmlns:c16="http://schemas.microsoft.com/office/drawing/2014/chart" uri="{C3380CC4-5D6E-409C-BE32-E72D297353CC}">
              <c16:uniqueId val="{00000000-6077-471C-A2FD-5D58CBAF95E8}"/>
            </c:ext>
          </c:extLst>
        </c:ser>
        <c:dLbls>
          <c:showLegendKey val="0"/>
          <c:showVal val="0"/>
          <c:showCatName val="0"/>
          <c:showSerName val="0"/>
          <c:showPercent val="0"/>
          <c:showBubbleSize val="0"/>
        </c:dLbls>
        <c:gapWidth val="150"/>
        <c:shape val="box"/>
        <c:axId val="40026112"/>
        <c:axId val="144552448"/>
        <c:axId val="0"/>
      </c:bar3DChart>
      <c:catAx>
        <c:axId val="4002611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52448"/>
        <c:crosses val="autoZero"/>
        <c:auto val="1"/>
        <c:lblAlgn val="ctr"/>
        <c:lblOffset val="100"/>
        <c:noMultiLvlLbl val="0"/>
      </c:catAx>
      <c:valAx>
        <c:axId val="1445524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0026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superficies par type sur l'Eal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Sialle!$C$18:$F$18</c:f>
              <c:strCache>
                <c:ptCount val="4"/>
                <c:pt idx="0">
                  <c:v>C</c:v>
                </c:pt>
                <c:pt idx="1">
                  <c:v>D</c:v>
                </c:pt>
                <c:pt idx="2">
                  <c:v>F</c:v>
                </c:pt>
                <c:pt idx="3">
                  <c:v>V</c:v>
                </c:pt>
              </c:strCache>
            </c:strRef>
          </c:cat>
          <c:val>
            <c:numRef>
              <c:f>Sialle!$C$21:$F$21</c:f>
              <c:numCache>
                <c:formatCode>General</c:formatCode>
                <c:ptCount val="4"/>
                <c:pt idx="0">
                  <c:v>15.26</c:v>
                </c:pt>
                <c:pt idx="1">
                  <c:v>1.32</c:v>
                </c:pt>
                <c:pt idx="2">
                  <c:v>14.25</c:v>
                </c:pt>
                <c:pt idx="3">
                  <c:v>69.17</c:v>
                </c:pt>
              </c:numCache>
            </c:numRef>
          </c:val>
          <c:extLst xmlns:c16r2="http://schemas.microsoft.com/office/drawing/2015/06/chart">
            <c:ext xmlns:c16="http://schemas.microsoft.com/office/drawing/2014/chart" uri="{C3380CC4-5D6E-409C-BE32-E72D297353CC}">
              <c16:uniqueId val="{00000000-1752-4036-8DF1-04002A48F61D}"/>
            </c:ext>
          </c:extLst>
        </c:ser>
        <c:dLbls>
          <c:showLegendKey val="0"/>
          <c:showVal val="0"/>
          <c:showCatName val="0"/>
          <c:showSerName val="0"/>
          <c:showPercent val="0"/>
          <c:showBubbleSize val="0"/>
        </c:dLbls>
        <c:gapWidth val="150"/>
        <c:shape val="box"/>
        <c:axId val="146268672"/>
        <c:axId val="144554176"/>
        <c:axId val="0"/>
      </c:bar3DChart>
      <c:catAx>
        <c:axId val="14626867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54176"/>
        <c:crosses val="autoZero"/>
        <c:auto val="1"/>
        <c:lblAlgn val="ctr"/>
        <c:lblOffset val="100"/>
        <c:noMultiLvlLbl val="0"/>
      </c:catAx>
      <c:valAx>
        <c:axId val="1445541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268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en volumes par type sur l'Eal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Sialle!$C$18:$F$18</c:f>
              <c:strCache>
                <c:ptCount val="4"/>
                <c:pt idx="0">
                  <c:v>C</c:v>
                </c:pt>
                <c:pt idx="1">
                  <c:v>D</c:v>
                </c:pt>
                <c:pt idx="2">
                  <c:v>F</c:v>
                </c:pt>
                <c:pt idx="3">
                  <c:v>V</c:v>
                </c:pt>
              </c:strCache>
            </c:strRef>
          </c:cat>
          <c:val>
            <c:numRef>
              <c:f>Sialle!$C$22:$F$22</c:f>
              <c:numCache>
                <c:formatCode>General</c:formatCode>
                <c:ptCount val="4"/>
                <c:pt idx="0">
                  <c:v>11.82</c:v>
                </c:pt>
                <c:pt idx="1">
                  <c:v>0.47</c:v>
                </c:pt>
                <c:pt idx="2">
                  <c:v>10.99</c:v>
                </c:pt>
                <c:pt idx="3">
                  <c:v>76.72</c:v>
                </c:pt>
              </c:numCache>
            </c:numRef>
          </c:val>
          <c:extLst xmlns:c16r2="http://schemas.microsoft.com/office/drawing/2015/06/chart">
            <c:ext xmlns:c16="http://schemas.microsoft.com/office/drawing/2014/chart" uri="{C3380CC4-5D6E-409C-BE32-E72D297353CC}">
              <c16:uniqueId val="{00000000-D6AA-488B-8EEE-127463BE6AF6}"/>
            </c:ext>
          </c:extLst>
        </c:ser>
        <c:dLbls>
          <c:showLegendKey val="0"/>
          <c:showVal val="0"/>
          <c:showCatName val="0"/>
          <c:showSerName val="0"/>
          <c:showPercent val="0"/>
          <c:showBubbleSize val="0"/>
        </c:dLbls>
        <c:gapWidth val="150"/>
        <c:shape val="box"/>
        <c:axId val="146269696"/>
        <c:axId val="146440192"/>
        <c:axId val="0"/>
      </c:bar3DChart>
      <c:catAx>
        <c:axId val="146269696"/>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440192"/>
        <c:crosses val="autoZero"/>
        <c:auto val="1"/>
        <c:lblAlgn val="ctr"/>
        <c:lblOffset val="100"/>
        <c:noMultiLvlLbl val="0"/>
      </c:catAx>
      <c:valAx>
        <c:axId val="1464401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269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de retenues par type sur le</a:t>
            </a:r>
            <a:r>
              <a:rPr lang="en-US" baseline="0"/>
              <a:t> Sialle</a:t>
            </a:r>
            <a:endParaRPr lang="en-US"/>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horzOverflow="clip" vert="horz" wrap="square" lIns="720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Sialle!$C$18:$F$18</c:f>
              <c:strCache>
                <c:ptCount val="4"/>
                <c:pt idx="0">
                  <c:v>C</c:v>
                </c:pt>
                <c:pt idx="1">
                  <c:v>D</c:v>
                </c:pt>
                <c:pt idx="2">
                  <c:v>F</c:v>
                </c:pt>
                <c:pt idx="3">
                  <c:v>V</c:v>
                </c:pt>
              </c:strCache>
            </c:strRef>
          </c:cat>
          <c:val>
            <c:numRef>
              <c:f>Sialle!$C$20:$F$20</c:f>
              <c:numCache>
                <c:formatCode>General</c:formatCode>
                <c:ptCount val="4"/>
                <c:pt idx="0">
                  <c:v>14.29</c:v>
                </c:pt>
                <c:pt idx="1">
                  <c:v>14.29</c:v>
                </c:pt>
                <c:pt idx="2">
                  <c:v>14.29</c:v>
                </c:pt>
                <c:pt idx="3">
                  <c:v>57.13</c:v>
                </c:pt>
              </c:numCache>
            </c:numRef>
          </c:val>
          <c:extLst xmlns:c16r2="http://schemas.microsoft.com/office/drawing/2015/06/chart">
            <c:ext xmlns:c16="http://schemas.microsoft.com/office/drawing/2014/chart" uri="{C3380CC4-5D6E-409C-BE32-E72D297353CC}">
              <c16:uniqueId val="{00000000-4412-4857-BCEE-C1FB864E8B35}"/>
            </c:ext>
          </c:extLst>
        </c:ser>
        <c:dLbls>
          <c:showLegendKey val="0"/>
          <c:showVal val="0"/>
          <c:showCatName val="0"/>
          <c:showSerName val="0"/>
          <c:showPercent val="0"/>
          <c:showBubbleSize val="0"/>
        </c:dLbls>
        <c:gapWidth val="150"/>
        <c:shape val="box"/>
        <c:axId val="146270208"/>
        <c:axId val="146441920"/>
        <c:axId val="0"/>
      </c:bar3DChart>
      <c:catAx>
        <c:axId val="146270208"/>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441920"/>
        <c:crosses val="autoZero"/>
        <c:auto val="1"/>
        <c:lblAlgn val="ctr"/>
        <c:lblOffset val="100"/>
        <c:noMultiLvlLbl val="0"/>
      </c:catAx>
      <c:valAx>
        <c:axId val="1464419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270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Nbre de retenue par type sur la Choisine</a:t>
            </a:r>
            <a:r>
              <a:rPr lang="en-US" baseline="0"/>
              <a:t> </a:t>
            </a:r>
            <a:r>
              <a:rPr lang="en-US"/>
              <a:t>(48 retenues)</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overflow" horzOverflow="overflow" vert="horz" wrap="square" lIns="72000" tIns="19050" rIns="360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cat>
            <c:strRef>
              <c:f>Choisine!$C$17:$H$17</c:f>
              <c:strCache>
                <c:ptCount val="6"/>
                <c:pt idx="0">
                  <c:v>A</c:v>
                </c:pt>
                <c:pt idx="1">
                  <c:v>C</c:v>
                </c:pt>
                <c:pt idx="2">
                  <c:v>D</c:v>
                </c:pt>
                <c:pt idx="3">
                  <c:v>F</c:v>
                </c:pt>
                <c:pt idx="4">
                  <c:v>U</c:v>
                </c:pt>
                <c:pt idx="5">
                  <c:v>V</c:v>
                </c:pt>
              </c:strCache>
            </c:strRef>
          </c:cat>
          <c:val>
            <c:numRef>
              <c:f>Choisine!$C$18:$H$18</c:f>
              <c:numCache>
                <c:formatCode>General</c:formatCode>
                <c:ptCount val="6"/>
                <c:pt idx="0">
                  <c:v>1</c:v>
                </c:pt>
                <c:pt idx="1">
                  <c:v>5</c:v>
                </c:pt>
                <c:pt idx="2">
                  <c:v>11</c:v>
                </c:pt>
                <c:pt idx="3">
                  <c:v>13</c:v>
                </c:pt>
                <c:pt idx="4">
                  <c:v>1</c:v>
                </c:pt>
                <c:pt idx="5">
                  <c:v>17</c:v>
                </c:pt>
              </c:numCache>
            </c:numRef>
          </c:val>
          <c:extLst xmlns:c16r2="http://schemas.microsoft.com/office/drawing/2015/06/chart">
            <c:ext xmlns:c16="http://schemas.microsoft.com/office/drawing/2014/chart" uri="{C3380CC4-5D6E-409C-BE32-E72D297353CC}">
              <c16:uniqueId val="{00000000-ACCF-4B8E-A225-2805A1C7FE85}"/>
            </c:ext>
          </c:extLst>
        </c:ser>
        <c:dLbls>
          <c:showLegendKey val="0"/>
          <c:showVal val="0"/>
          <c:showCatName val="0"/>
          <c:showSerName val="0"/>
          <c:showPercent val="0"/>
          <c:showBubbleSize val="0"/>
        </c:dLbls>
        <c:gapWidth val="150"/>
        <c:shape val="box"/>
        <c:axId val="144505856"/>
        <c:axId val="146443648"/>
        <c:axId val="0"/>
      </c:bar3DChart>
      <c:catAx>
        <c:axId val="144505856"/>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443648"/>
        <c:crosses val="autoZero"/>
        <c:auto val="1"/>
        <c:lblAlgn val="ctr"/>
        <c:lblOffset val="100"/>
        <c:noMultiLvlLbl val="0"/>
      </c:catAx>
      <c:valAx>
        <c:axId val="1464436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4505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309562</xdr:colOff>
      <xdr:row>22</xdr:row>
      <xdr:rowOff>190500</xdr:rowOff>
    </xdr:from>
    <xdr:to>
      <xdr:col>0</xdr:col>
      <xdr:colOff>309562</xdr:colOff>
      <xdr:row>26</xdr:row>
      <xdr:rowOff>95251</xdr:rowOff>
    </xdr:to>
    <xdr:cxnSp macro="">
      <xdr:nvCxnSpPr>
        <xdr:cNvPr id="2" name="Connecteur droit avec flèche 1"/>
        <xdr:cNvCxnSpPr/>
      </xdr:nvCxnSpPr>
      <xdr:spPr>
        <a:xfrm>
          <a:off x="309562" y="7515225"/>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xdr:row>
      <xdr:rowOff>0</xdr:rowOff>
    </xdr:from>
    <xdr:to>
      <xdr:col>19</xdr:col>
      <xdr:colOff>673554</xdr:colOff>
      <xdr:row>13</xdr:row>
      <xdr:rowOff>23812</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22680</xdr:colOff>
      <xdr:row>25</xdr:row>
      <xdr:rowOff>238126</xdr:rowOff>
    </xdr:from>
    <xdr:to>
      <xdr:col>19</xdr:col>
      <xdr:colOff>737055</xdr:colOff>
      <xdr:row>27</xdr:row>
      <xdr:rowOff>911680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54430</xdr:colOff>
      <xdr:row>27</xdr:row>
      <xdr:rowOff>1197431</xdr:rowOff>
    </xdr:from>
    <xdr:to>
      <xdr:col>19</xdr:col>
      <xdr:colOff>707571</xdr:colOff>
      <xdr:row>31</xdr:row>
      <xdr:rowOff>170089</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6805</xdr:colOff>
      <xdr:row>14</xdr:row>
      <xdr:rowOff>34018</xdr:rowOff>
    </xdr:from>
    <xdr:to>
      <xdr:col>19</xdr:col>
      <xdr:colOff>707571</xdr:colOff>
      <xdr:row>24</xdr:row>
      <xdr:rowOff>217713</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309562</xdr:colOff>
      <xdr:row>22</xdr:row>
      <xdr:rowOff>190500</xdr:rowOff>
    </xdr:from>
    <xdr:to>
      <xdr:col>0</xdr:col>
      <xdr:colOff>309562</xdr:colOff>
      <xdr:row>26</xdr:row>
      <xdr:rowOff>95251</xdr:rowOff>
    </xdr:to>
    <xdr:cxnSp macro="">
      <xdr:nvCxnSpPr>
        <xdr:cNvPr id="2" name="Connecteur droit avec flèche 1"/>
        <xdr:cNvCxnSpPr/>
      </xdr:nvCxnSpPr>
      <xdr:spPr>
        <a:xfrm>
          <a:off x="309562" y="9105900"/>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5</xdr:row>
      <xdr:rowOff>0</xdr:rowOff>
    </xdr:from>
    <xdr:to>
      <xdr:col>15</xdr:col>
      <xdr:colOff>673554</xdr:colOff>
      <xdr:row>15</xdr:row>
      <xdr:rowOff>315912</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22680</xdr:colOff>
      <xdr:row>26</xdr:row>
      <xdr:rowOff>812801</xdr:rowOff>
    </xdr:from>
    <xdr:to>
      <xdr:col>15</xdr:col>
      <xdr:colOff>737055</xdr:colOff>
      <xdr:row>28</xdr:row>
      <xdr:rowOff>1330780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54430</xdr:colOff>
      <xdr:row>29</xdr:row>
      <xdr:rowOff>283031</xdr:rowOff>
    </xdr:from>
    <xdr:to>
      <xdr:col>15</xdr:col>
      <xdr:colOff>707571</xdr:colOff>
      <xdr:row>39</xdr:row>
      <xdr:rowOff>214539</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6805</xdr:colOff>
      <xdr:row>15</xdr:row>
      <xdr:rowOff>595993</xdr:rowOff>
    </xdr:from>
    <xdr:to>
      <xdr:col>15</xdr:col>
      <xdr:colOff>707571</xdr:colOff>
      <xdr:row>26</xdr:row>
      <xdr:rowOff>554263</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309562</xdr:colOff>
      <xdr:row>21</xdr:row>
      <xdr:rowOff>190500</xdr:rowOff>
    </xdr:from>
    <xdr:to>
      <xdr:col>0</xdr:col>
      <xdr:colOff>309562</xdr:colOff>
      <xdr:row>25</xdr:row>
      <xdr:rowOff>95251</xdr:rowOff>
    </xdr:to>
    <xdr:cxnSp macro="">
      <xdr:nvCxnSpPr>
        <xdr:cNvPr id="2" name="Connecteur droit avec flèche 1"/>
        <xdr:cNvCxnSpPr/>
      </xdr:nvCxnSpPr>
      <xdr:spPr>
        <a:xfrm>
          <a:off x="309562" y="8315325"/>
          <a:ext cx="0" cy="224790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647700</xdr:colOff>
      <xdr:row>1</xdr:row>
      <xdr:rowOff>361950</xdr:rowOff>
    </xdr:from>
    <xdr:to>
      <xdr:col>18</xdr:col>
      <xdr:colOff>673554</xdr:colOff>
      <xdr:row>11</xdr:row>
      <xdr:rowOff>444500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79830</xdr:colOff>
      <xdr:row>24</xdr:row>
      <xdr:rowOff>171451</xdr:rowOff>
    </xdr:from>
    <xdr:to>
      <xdr:col>19</xdr:col>
      <xdr:colOff>32205</xdr:colOff>
      <xdr:row>26</xdr:row>
      <xdr:rowOff>829130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54430</xdr:colOff>
      <xdr:row>27</xdr:row>
      <xdr:rowOff>70306</xdr:rowOff>
    </xdr:from>
    <xdr:to>
      <xdr:col>18</xdr:col>
      <xdr:colOff>707571</xdr:colOff>
      <xdr:row>30</xdr:row>
      <xdr:rowOff>408214</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6805</xdr:colOff>
      <xdr:row>12</xdr:row>
      <xdr:rowOff>256268</xdr:rowOff>
    </xdr:from>
    <xdr:to>
      <xdr:col>18</xdr:col>
      <xdr:colOff>707571</xdr:colOff>
      <xdr:row>23</xdr:row>
      <xdr:rowOff>170088</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6"/>
  <sheetViews>
    <sheetView topLeftCell="C13" zoomScale="60" zoomScaleNormal="60" workbookViewId="0">
      <selection activeCell="K26" sqref="K26"/>
    </sheetView>
  </sheetViews>
  <sheetFormatPr baseColWidth="10" defaultRowHeight="21" x14ac:dyDescent="0.3"/>
  <cols>
    <col min="1" max="1" width="7.140625" style="1" customWidth="1"/>
    <col min="2" max="2" width="128.7109375" style="60" customWidth="1"/>
    <col min="3" max="4" width="35.7109375" style="3" customWidth="1"/>
    <col min="5" max="7" width="35.5703125" style="3" customWidth="1"/>
    <col min="8" max="8" width="35.7109375" style="3" customWidth="1"/>
    <col min="9" max="9" width="20.7109375" style="3" customWidth="1"/>
    <col min="10" max="16384" width="11.42578125" style="3"/>
  </cols>
  <sheetData>
    <row r="1" spans="1:9" ht="61.5" x14ac:dyDescent="0.3">
      <c r="B1" s="2" t="s">
        <v>110</v>
      </c>
      <c r="C1" s="112" t="s">
        <v>0</v>
      </c>
      <c r="D1" s="112"/>
      <c r="E1" s="112"/>
      <c r="F1" s="112"/>
      <c r="G1" s="112"/>
      <c r="H1" s="112"/>
    </row>
    <row r="2" spans="1:9" ht="61.5" x14ac:dyDescent="0.3">
      <c r="B2" s="2"/>
      <c r="C2" s="65"/>
      <c r="D2" s="65"/>
      <c r="E2" s="65"/>
      <c r="F2" s="65"/>
      <c r="G2" s="65"/>
      <c r="H2" s="65"/>
    </row>
    <row r="3" spans="1:9" ht="61.5" x14ac:dyDescent="0.3">
      <c r="B3" s="2"/>
      <c r="C3" s="4"/>
      <c r="D3" s="4"/>
      <c r="E3" s="4"/>
      <c r="F3" s="4"/>
      <c r="G3" s="4"/>
      <c r="H3" s="4"/>
    </row>
    <row r="4" spans="1:9" ht="31.5" x14ac:dyDescent="0.3">
      <c r="B4" s="3"/>
      <c r="G4" s="4"/>
      <c r="H4" s="4"/>
    </row>
    <row r="5" spans="1:9" ht="93.75" x14ac:dyDescent="0.3">
      <c r="A5" s="3"/>
      <c r="B5" s="5" t="s">
        <v>1</v>
      </c>
      <c r="C5" s="6" t="s">
        <v>2</v>
      </c>
      <c r="D5" s="7" t="s">
        <v>3</v>
      </c>
      <c r="E5" s="8" t="s">
        <v>4</v>
      </c>
      <c r="F5" s="9" t="s">
        <v>5</v>
      </c>
      <c r="G5" s="10" t="s">
        <v>6</v>
      </c>
    </row>
    <row r="6" spans="1:9" ht="18.75" x14ac:dyDescent="0.3">
      <c r="A6" s="3"/>
      <c r="B6" s="11"/>
      <c r="C6" s="12"/>
      <c r="D6" s="12"/>
      <c r="E6" s="12"/>
      <c r="F6" s="12"/>
      <c r="G6" s="13"/>
      <c r="H6" s="13"/>
    </row>
    <row r="7" spans="1:9" ht="18.75" x14ac:dyDescent="0.3">
      <c r="A7" s="3"/>
      <c r="B7" s="11"/>
      <c r="C7" s="12"/>
      <c r="D7" s="12"/>
      <c r="E7" s="12"/>
      <c r="F7" s="12"/>
      <c r="G7" s="13"/>
      <c r="H7" s="13"/>
    </row>
    <row r="8" spans="1:9" ht="18.75" x14ac:dyDescent="0.3">
      <c r="A8" s="3"/>
      <c r="B8" s="11"/>
      <c r="C8" s="12"/>
      <c r="D8" s="12"/>
      <c r="E8" s="12"/>
      <c r="F8" s="12"/>
      <c r="G8" s="13"/>
      <c r="H8" s="13"/>
    </row>
    <row r="9" spans="1:9" x14ac:dyDescent="0.35">
      <c r="A9" s="14"/>
      <c r="B9" s="15"/>
    </row>
    <row r="10" spans="1:9" ht="21" customHeight="1" x14ac:dyDescent="0.35">
      <c r="A10" s="16"/>
      <c r="B10" s="17"/>
      <c r="C10" s="113" t="s">
        <v>7</v>
      </c>
      <c r="D10" s="113"/>
      <c r="E10" s="113"/>
      <c r="F10" s="113"/>
      <c r="G10" s="113"/>
      <c r="H10" s="113"/>
      <c r="I10" s="18"/>
    </row>
    <row r="11" spans="1:9" ht="15.75" customHeight="1" x14ac:dyDescent="0.35">
      <c r="A11" s="114" t="s">
        <v>8</v>
      </c>
      <c r="B11" s="19" t="s">
        <v>9</v>
      </c>
      <c r="C11" s="115" t="s">
        <v>10</v>
      </c>
      <c r="D11" s="115"/>
      <c r="E11" s="116" t="s">
        <v>11</v>
      </c>
      <c r="F11" s="123" t="s">
        <v>12</v>
      </c>
      <c r="G11" s="124"/>
      <c r="H11" s="125"/>
      <c r="I11" s="20"/>
    </row>
    <row r="12" spans="1:9" ht="15" customHeight="1" x14ac:dyDescent="0.35">
      <c r="A12" s="114"/>
      <c r="B12" s="117" t="s">
        <v>13</v>
      </c>
      <c r="C12" s="118" t="s">
        <v>14</v>
      </c>
      <c r="D12" s="118"/>
      <c r="E12" s="116"/>
      <c r="F12" s="126" t="s">
        <v>103</v>
      </c>
      <c r="G12" s="119" t="s">
        <v>15</v>
      </c>
      <c r="H12" s="119"/>
      <c r="I12" s="21"/>
    </row>
    <row r="13" spans="1:9" ht="36" customHeight="1" x14ac:dyDescent="0.25">
      <c r="A13" s="114"/>
      <c r="B13" s="117"/>
      <c r="C13" s="118"/>
      <c r="D13" s="118"/>
      <c r="E13" s="116"/>
      <c r="F13" s="127"/>
      <c r="G13" s="120" t="s">
        <v>16</v>
      </c>
      <c r="H13" s="120"/>
      <c r="I13" s="21"/>
    </row>
    <row r="14" spans="1:9" x14ac:dyDescent="0.25">
      <c r="A14" s="114"/>
      <c r="B14" s="117" t="s">
        <v>17</v>
      </c>
      <c r="C14" s="120" t="s">
        <v>18</v>
      </c>
      <c r="D14" s="120" t="s">
        <v>18</v>
      </c>
      <c r="E14" s="121" t="s">
        <v>19</v>
      </c>
      <c r="F14" s="144" t="s">
        <v>104</v>
      </c>
      <c r="G14" s="122" t="s">
        <v>20</v>
      </c>
      <c r="H14" s="122"/>
      <c r="I14" s="21"/>
    </row>
    <row r="15" spans="1:9" ht="21" customHeight="1" x14ac:dyDescent="0.25">
      <c r="A15" s="114"/>
      <c r="B15" s="117"/>
      <c r="C15" s="120"/>
      <c r="D15" s="120"/>
      <c r="E15" s="121"/>
      <c r="F15" s="145"/>
      <c r="G15" s="122"/>
      <c r="H15" s="122"/>
    </row>
    <row r="16" spans="1:9" ht="64.5" customHeight="1" x14ac:dyDescent="0.25">
      <c r="A16" s="114"/>
      <c r="B16" s="22" t="s">
        <v>21</v>
      </c>
      <c r="C16" s="23" t="s">
        <v>22</v>
      </c>
      <c r="D16" s="24" t="s">
        <v>23</v>
      </c>
      <c r="E16" s="23" t="s">
        <v>22</v>
      </c>
      <c r="F16" s="23" t="s">
        <v>22</v>
      </c>
      <c r="G16" s="24" t="s">
        <v>24</v>
      </c>
      <c r="H16" s="24" t="s">
        <v>25</v>
      </c>
      <c r="I16" s="25"/>
    </row>
    <row r="17" spans="1:9" x14ac:dyDescent="0.25">
      <c r="A17" s="114"/>
      <c r="B17" s="26" t="s">
        <v>7</v>
      </c>
      <c r="C17" s="27">
        <v>3</v>
      </c>
      <c r="D17" s="27">
        <v>3</v>
      </c>
      <c r="E17" s="27">
        <v>3</v>
      </c>
      <c r="F17" s="27">
        <v>2</v>
      </c>
      <c r="G17" s="28">
        <v>5</v>
      </c>
      <c r="H17" s="28">
        <v>5</v>
      </c>
      <c r="I17" s="25"/>
    </row>
    <row r="18" spans="1:9" x14ac:dyDescent="0.25">
      <c r="A18" s="114"/>
      <c r="B18" s="26" t="s">
        <v>26</v>
      </c>
      <c r="C18" s="27" t="s">
        <v>27</v>
      </c>
      <c r="D18" s="27" t="s">
        <v>28</v>
      </c>
      <c r="E18" s="27" t="s">
        <v>29</v>
      </c>
      <c r="F18" s="27" t="s">
        <v>105</v>
      </c>
      <c r="G18" s="28" t="s">
        <v>30</v>
      </c>
      <c r="H18" s="28" t="s">
        <v>31</v>
      </c>
    </row>
    <row r="19" spans="1:9" x14ac:dyDescent="0.25">
      <c r="A19" s="114"/>
      <c r="B19" s="29" t="s">
        <v>123</v>
      </c>
      <c r="C19" s="30">
        <v>7</v>
      </c>
      <c r="D19" s="30">
        <v>8</v>
      </c>
      <c r="E19" s="30">
        <v>2</v>
      </c>
      <c r="F19" s="30">
        <v>2</v>
      </c>
      <c r="G19" s="30">
        <v>1</v>
      </c>
      <c r="H19" s="30">
        <v>14</v>
      </c>
      <c r="I19" s="29">
        <f>SUM(C19:H19)</f>
        <v>34</v>
      </c>
    </row>
    <row r="20" spans="1:9" x14ac:dyDescent="0.25">
      <c r="A20" s="114"/>
      <c r="B20" s="29" t="s">
        <v>32</v>
      </c>
      <c r="C20" s="30">
        <v>20.59</v>
      </c>
      <c r="D20" s="30">
        <v>23.53</v>
      </c>
      <c r="E20" s="30">
        <v>5.88</v>
      </c>
      <c r="F20" s="30">
        <v>5.88</v>
      </c>
      <c r="G20" s="30">
        <v>2.94</v>
      </c>
      <c r="H20" s="30">
        <v>41.18</v>
      </c>
      <c r="I20" s="29">
        <f t="shared" ref="I20:I22" si="0">SUM(C20:H20)</f>
        <v>100</v>
      </c>
    </row>
    <row r="21" spans="1:9" x14ac:dyDescent="0.25">
      <c r="A21" s="114"/>
      <c r="B21" s="29" t="s">
        <v>124</v>
      </c>
      <c r="C21" s="30">
        <v>4.08</v>
      </c>
      <c r="D21" s="30">
        <v>5.92</v>
      </c>
      <c r="E21" s="30">
        <v>2.82</v>
      </c>
      <c r="F21" s="30">
        <v>0.44</v>
      </c>
      <c r="G21" s="30">
        <v>63.38</v>
      </c>
      <c r="H21" s="30">
        <v>23.36</v>
      </c>
      <c r="I21" s="29">
        <f t="shared" si="0"/>
        <v>100</v>
      </c>
    </row>
    <row r="22" spans="1:9" x14ac:dyDescent="0.25">
      <c r="A22" s="114"/>
      <c r="B22" s="29" t="s">
        <v>125</v>
      </c>
      <c r="C22" s="30">
        <v>1.95</v>
      </c>
      <c r="D22" s="30">
        <v>3.24</v>
      </c>
      <c r="E22" s="30">
        <v>1.61</v>
      </c>
      <c r="F22" s="30">
        <v>1.03</v>
      </c>
      <c r="G22" s="30">
        <v>78.260000000000005</v>
      </c>
      <c r="H22" s="30">
        <v>13.91</v>
      </c>
      <c r="I22" s="29">
        <f t="shared" si="0"/>
        <v>100</v>
      </c>
    </row>
    <row r="23" spans="1:9" x14ac:dyDescent="0.25">
      <c r="A23" s="114"/>
      <c r="B23" s="31" t="s">
        <v>33</v>
      </c>
      <c r="C23" s="146" t="s">
        <v>34</v>
      </c>
      <c r="D23" s="146"/>
      <c r="E23" s="146"/>
      <c r="F23" s="146"/>
      <c r="G23" s="146"/>
      <c r="H23" s="146"/>
      <c r="I23" s="27" t="s">
        <v>4</v>
      </c>
    </row>
    <row r="24" spans="1:9" ht="18.75" x14ac:dyDescent="0.25">
      <c r="A24" s="128" t="s">
        <v>35</v>
      </c>
      <c r="B24" s="32"/>
      <c r="C24" s="130" t="s">
        <v>36</v>
      </c>
      <c r="D24" s="130"/>
      <c r="E24" s="130"/>
      <c r="F24" s="130"/>
      <c r="G24" s="130"/>
      <c r="H24" s="130"/>
      <c r="I24" s="33"/>
    </row>
    <row r="25" spans="1:9" ht="18.75" x14ac:dyDescent="0.25">
      <c r="A25" s="128"/>
      <c r="B25" s="32"/>
      <c r="C25" s="130" t="s">
        <v>37</v>
      </c>
      <c r="D25" s="130"/>
      <c r="E25" s="130"/>
      <c r="F25" s="130"/>
      <c r="G25" s="130"/>
      <c r="H25" s="130"/>
      <c r="I25" s="33"/>
    </row>
    <row r="26" spans="1:9" ht="126" customHeight="1" x14ac:dyDescent="0.25">
      <c r="A26" s="128"/>
      <c r="B26" s="22" t="s">
        <v>38</v>
      </c>
      <c r="C26" s="34" t="s">
        <v>3</v>
      </c>
      <c r="D26" s="35" t="s">
        <v>3</v>
      </c>
      <c r="E26" s="34" t="s">
        <v>3</v>
      </c>
      <c r="F26" s="34" t="s">
        <v>3</v>
      </c>
      <c r="G26" s="131" t="s">
        <v>3</v>
      </c>
      <c r="H26" s="131"/>
      <c r="I26" s="33"/>
    </row>
    <row r="27" spans="1:9" ht="92.25" customHeight="1" x14ac:dyDescent="0.25">
      <c r="A27" s="128"/>
      <c r="B27" s="36" t="s">
        <v>39</v>
      </c>
      <c r="C27" s="27" t="s">
        <v>18</v>
      </c>
      <c r="D27" s="27" t="s">
        <v>18</v>
      </c>
      <c r="E27" s="37" t="s">
        <v>40</v>
      </c>
      <c r="F27" s="37" t="s">
        <v>106</v>
      </c>
      <c r="G27" s="132" t="s">
        <v>41</v>
      </c>
      <c r="H27" s="132"/>
      <c r="I27" s="33"/>
    </row>
    <row r="28" spans="1:9" ht="105" x14ac:dyDescent="0.25">
      <c r="A28" s="128"/>
      <c r="B28" s="22" t="s">
        <v>42</v>
      </c>
      <c r="C28" s="129" t="s">
        <v>43</v>
      </c>
      <c r="D28" s="129"/>
      <c r="E28" s="38" t="s">
        <v>44</v>
      </c>
      <c r="F28" s="48" t="s">
        <v>107</v>
      </c>
      <c r="G28" s="133" t="s">
        <v>45</v>
      </c>
      <c r="H28" s="133"/>
      <c r="I28" s="33"/>
    </row>
    <row r="29" spans="1:9" ht="168" customHeight="1" x14ac:dyDescent="0.25">
      <c r="A29" s="128"/>
      <c r="B29" s="36" t="s">
        <v>46</v>
      </c>
      <c r="C29" s="134" t="s">
        <v>47</v>
      </c>
      <c r="D29" s="134"/>
      <c r="E29" s="141" t="s">
        <v>48</v>
      </c>
      <c r="F29" s="142"/>
      <c r="G29" s="133" t="s">
        <v>49</v>
      </c>
      <c r="H29" s="133"/>
      <c r="I29" s="33"/>
    </row>
    <row r="30" spans="1:9" ht="42.75" customHeight="1" x14ac:dyDescent="0.25">
      <c r="A30" s="128"/>
      <c r="B30" s="36" t="s">
        <v>50</v>
      </c>
      <c r="C30" s="28" t="s">
        <v>51</v>
      </c>
      <c r="D30" s="28" t="s">
        <v>51</v>
      </c>
      <c r="E30" s="28" t="s">
        <v>51</v>
      </c>
      <c r="F30" s="28" t="s">
        <v>51</v>
      </c>
      <c r="G30" s="135" t="s">
        <v>52</v>
      </c>
      <c r="H30" s="135"/>
      <c r="I30" s="33"/>
    </row>
    <row r="31" spans="1:9" ht="42.75" thickBot="1" x14ac:dyDescent="0.3">
      <c r="A31" s="128"/>
      <c r="B31" s="36" t="s">
        <v>53</v>
      </c>
      <c r="C31" s="135" t="s">
        <v>54</v>
      </c>
      <c r="D31" s="135"/>
      <c r="E31" s="39" t="s">
        <v>55</v>
      </c>
      <c r="F31" s="48" t="s">
        <v>84</v>
      </c>
      <c r="G31" s="135" t="s">
        <v>55</v>
      </c>
      <c r="H31" s="135"/>
      <c r="I31" s="40"/>
    </row>
    <row r="32" spans="1:9" ht="66" customHeight="1" x14ac:dyDescent="0.25">
      <c r="A32" s="128" t="s">
        <v>56</v>
      </c>
      <c r="B32" s="41" t="s">
        <v>57</v>
      </c>
      <c r="C32" s="23" t="s">
        <v>18</v>
      </c>
      <c r="D32" s="23" t="s">
        <v>18</v>
      </c>
      <c r="E32" s="42" t="s">
        <v>3</v>
      </c>
      <c r="F32" s="61" t="s">
        <v>18</v>
      </c>
      <c r="G32" s="129" t="s">
        <v>58</v>
      </c>
      <c r="H32" s="129"/>
      <c r="I32" s="40" t="s">
        <v>59</v>
      </c>
    </row>
    <row r="33" spans="1:9" ht="63.75" customHeight="1" thickBot="1" x14ac:dyDescent="0.3">
      <c r="A33" s="128"/>
      <c r="B33" s="41" t="s">
        <v>60</v>
      </c>
      <c r="C33" s="23" t="s">
        <v>18</v>
      </c>
      <c r="D33" s="23" t="s">
        <v>18</v>
      </c>
      <c r="E33" s="43" t="s">
        <v>18</v>
      </c>
      <c r="F33" s="62" t="s">
        <v>18</v>
      </c>
      <c r="G33" s="129" t="s">
        <v>3</v>
      </c>
      <c r="H33" s="129"/>
      <c r="I33" s="33"/>
    </row>
    <row r="34" spans="1:9" x14ac:dyDescent="0.25">
      <c r="A34" s="44"/>
      <c r="B34" s="45"/>
    </row>
    <row r="35" spans="1:9" x14ac:dyDescent="0.25">
      <c r="A35" s="44"/>
      <c r="B35" s="45"/>
    </row>
    <row r="36" spans="1:9" x14ac:dyDescent="0.25">
      <c r="A36" s="44"/>
      <c r="B36" s="45"/>
    </row>
    <row r="37" spans="1:9" x14ac:dyDescent="0.25">
      <c r="A37" s="44"/>
      <c r="B37" s="45"/>
    </row>
    <row r="38" spans="1:9" x14ac:dyDescent="0.25">
      <c r="A38" s="44"/>
      <c r="B38" s="45"/>
    </row>
    <row r="39" spans="1:9" x14ac:dyDescent="0.25">
      <c r="A39" s="44"/>
      <c r="B39" s="45"/>
    </row>
    <row r="40" spans="1:9" x14ac:dyDescent="0.25">
      <c r="A40" s="44"/>
      <c r="B40" s="45"/>
    </row>
    <row r="41" spans="1:9" x14ac:dyDescent="0.25">
      <c r="A41" s="44"/>
      <c r="B41" s="45"/>
    </row>
    <row r="42" spans="1:9" x14ac:dyDescent="0.25">
      <c r="A42" s="44"/>
      <c r="B42" s="45"/>
    </row>
    <row r="43" spans="1:9" x14ac:dyDescent="0.25">
      <c r="A43" s="44"/>
      <c r="B43" s="45"/>
    </row>
    <row r="44" spans="1:9" x14ac:dyDescent="0.25">
      <c r="A44" s="44"/>
      <c r="B44" s="45"/>
    </row>
    <row r="45" spans="1:9" x14ac:dyDescent="0.35">
      <c r="A45" s="16"/>
      <c r="B45" s="17"/>
      <c r="C45" s="113" t="s">
        <v>7</v>
      </c>
      <c r="D45" s="113"/>
      <c r="E45" s="113"/>
      <c r="F45" s="113"/>
      <c r="G45" s="113"/>
      <c r="H45" s="113"/>
    </row>
    <row r="46" spans="1:9" x14ac:dyDescent="0.35">
      <c r="A46" s="114" t="s">
        <v>8</v>
      </c>
      <c r="B46" s="19" t="s">
        <v>9</v>
      </c>
      <c r="C46" s="115" t="s">
        <v>10</v>
      </c>
      <c r="D46" s="115"/>
      <c r="E46" s="116" t="s">
        <v>11</v>
      </c>
      <c r="F46" s="123" t="s">
        <v>12</v>
      </c>
      <c r="G46" s="124"/>
      <c r="H46" s="125"/>
    </row>
    <row r="47" spans="1:9" x14ac:dyDescent="0.35">
      <c r="A47" s="114"/>
      <c r="B47" s="117" t="s">
        <v>13</v>
      </c>
      <c r="C47" s="118" t="s">
        <v>14</v>
      </c>
      <c r="D47" s="118"/>
      <c r="E47" s="116"/>
      <c r="F47" s="126" t="s">
        <v>103</v>
      </c>
      <c r="G47" s="119" t="s">
        <v>15</v>
      </c>
      <c r="H47" s="119"/>
    </row>
    <row r="48" spans="1:9" ht="25.5" customHeight="1" x14ac:dyDescent="0.25">
      <c r="A48" s="114"/>
      <c r="B48" s="117"/>
      <c r="C48" s="118"/>
      <c r="D48" s="118"/>
      <c r="E48" s="116"/>
      <c r="F48" s="127"/>
      <c r="G48" s="120" t="s">
        <v>16</v>
      </c>
      <c r="H48" s="120"/>
    </row>
    <row r="49" spans="1:12" ht="15" customHeight="1" x14ac:dyDescent="0.25">
      <c r="A49" s="114"/>
      <c r="B49" s="117" t="s">
        <v>17</v>
      </c>
      <c r="C49" s="120" t="s">
        <v>18</v>
      </c>
      <c r="D49" s="120" t="s">
        <v>18</v>
      </c>
      <c r="E49" s="121" t="s">
        <v>19</v>
      </c>
      <c r="F49" s="144" t="s">
        <v>104</v>
      </c>
      <c r="G49" s="122" t="s">
        <v>20</v>
      </c>
      <c r="H49" s="122"/>
    </row>
    <row r="50" spans="1:12" ht="30" customHeight="1" x14ac:dyDescent="0.25">
      <c r="A50" s="114"/>
      <c r="B50" s="117"/>
      <c r="C50" s="120"/>
      <c r="D50" s="120"/>
      <c r="E50" s="121"/>
      <c r="F50" s="145"/>
      <c r="G50" s="122"/>
      <c r="H50" s="122"/>
    </row>
    <row r="51" spans="1:12" ht="63" customHeight="1" x14ac:dyDescent="0.25">
      <c r="A51" s="114"/>
      <c r="B51" s="22" t="s">
        <v>21</v>
      </c>
      <c r="C51" s="23" t="s">
        <v>22</v>
      </c>
      <c r="D51" s="24" t="s">
        <v>23</v>
      </c>
      <c r="E51" s="23" t="s">
        <v>22</v>
      </c>
      <c r="F51" s="23" t="s">
        <v>22</v>
      </c>
      <c r="G51" s="24" t="s">
        <v>24</v>
      </c>
      <c r="H51" s="24" t="s">
        <v>25</v>
      </c>
      <c r="I51" s="25"/>
    </row>
    <row r="52" spans="1:12" x14ac:dyDescent="0.25">
      <c r="A52" s="114"/>
      <c r="B52" s="26" t="s">
        <v>7</v>
      </c>
      <c r="C52" s="27">
        <v>3</v>
      </c>
      <c r="D52" s="27">
        <v>3</v>
      </c>
      <c r="E52" s="27">
        <v>3</v>
      </c>
      <c r="F52" s="27">
        <v>2</v>
      </c>
      <c r="G52" s="28">
        <v>5</v>
      </c>
      <c r="H52" s="28">
        <v>5</v>
      </c>
      <c r="I52" s="25"/>
    </row>
    <row r="53" spans="1:12" x14ac:dyDescent="0.25">
      <c r="A53" s="114"/>
      <c r="B53" s="26" t="s">
        <v>26</v>
      </c>
      <c r="C53" s="27" t="s">
        <v>27</v>
      </c>
      <c r="D53" s="27" t="s">
        <v>28</v>
      </c>
      <c r="E53" s="27" t="s">
        <v>29</v>
      </c>
      <c r="F53" s="27" t="s">
        <v>105</v>
      </c>
      <c r="G53" s="28" t="s">
        <v>30</v>
      </c>
      <c r="H53" s="28" t="s">
        <v>31</v>
      </c>
      <c r="I53" s="46"/>
    </row>
    <row r="54" spans="1:12" ht="28.5" x14ac:dyDescent="0.45">
      <c r="A54" s="114"/>
      <c r="B54" s="29" t="s">
        <v>123</v>
      </c>
      <c r="C54" s="30">
        <v>7</v>
      </c>
      <c r="D54" s="30">
        <v>8</v>
      </c>
      <c r="E54" s="30">
        <v>2</v>
      </c>
      <c r="F54" s="30">
        <v>2</v>
      </c>
      <c r="G54" s="30">
        <v>1</v>
      </c>
      <c r="H54" s="30">
        <v>14</v>
      </c>
      <c r="I54" s="29">
        <f>SUM(C54:H54)</f>
        <v>34</v>
      </c>
      <c r="K54" s="151"/>
      <c r="L54" s="151"/>
    </row>
    <row r="55" spans="1:12" ht="28.5" x14ac:dyDescent="0.45">
      <c r="A55" s="114"/>
      <c r="B55" s="29" t="s">
        <v>32</v>
      </c>
      <c r="C55" s="30">
        <v>20.59</v>
      </c>
      <c r="D55" s="30">
        <v>23.53</v>
      </c>
      <c r="E55" s="30">
        <v>5.88</v>
      </c>
      <c r="F55" s="30">
        <v>5.88</v>
      </c>
      <c r="G55" s="30">
        <v>2.94</v>
      </c>
      <c r="H55" s="30">
        <v>41.18</v>
      </c>
      <c r="I55" s="29">
        <f t="shared" ref="I55:I57" si="1">SUM(C55:H55)</f>
        <v>100</v>
      </c>
      <c r="K55" s="89"/>
      <c r="L55" s="89"/>
    </row>
    <row r="56" spans="1:12" ht="28.5" x14ac:dyDescent="0.45">
      <c r="A56" s="114"/>
      <c r="B56" s="29" t="s">
        <v>124</v>
      </c>
      <c r="C56" s="30">
        <v>4.08</v>
      </c>
      <c r="D56" s="30">
        <v>5.92</v>
      </c>
      <c r="E56" s="30">
        <v>2.82</v>
      </c>
      <c r="F56" s="30">
        <v>0.44</v>
      </c>
      <c r="G56" s="30">
        <v>63.38</v>
      </c>
      <c r="H56" s="30">
        <v>23.36</v>
      </c>
      <c r="I56" s="29">
        <f t="shared" si="1"/>
        <v>100</v>
      </c>
      <c r="K56" s="89"/>
      <c r="L56" s="89"/>
    </row>
    <row r="57" spans="1:12" ht="28.5" x14ac:dyDescent="0.45">
      <c r="A57" s="114"/>
      <c r="B57" s="29" t="s">
        <v>125</v>
      </c>
      <c r="C57" s="30">
        <v>1.95</v>
      </c>
      <c r="D57" s="30">
        <v>3.24</v>
      </c>
      <c r="E57" s="30">
        <v>1.61</v>
      </c>
      <c r="F57" s="30">
        <v>1.03</v>
      </c>
      <c r="G57" s="30">
        <v>78.260000000000005</v>
      </c>
      <c r="H57" s="30">
        <v>13.91</v>
      </c>
      <c r="I57" s="29">
        <f t="shared" si="1"/>
        <v>100</v>
      </c>
      <c r="K57" s="82"/>
      <c r="L57" s="82"/>
    </row>
    <row r="58" spans="1:12" ht="21.75" thickBot="1" x14ac:dyDescent="0.3">
      <c r="A58" s="114"/>
      <c r="B58" s="31" t="s">
        <v>33</v>
      </c>
      <c r="C58" s="146" t="s">
        <v>34</v>
      </c>
      <c r="D58" s="146"/>
      <c r="E58" s="146"/>
      <c r="F58" s="146"/>
      <c r="G58" s="146"/>
      <c r="H58" s="146"/>
      <c r="I58" s="27" t="s">
        <v>4</v>
      </c>
    </row>
    <row r="59" spans="1:12" ht="147" x14ac:dyDescent="0.25">
      <c r="A59" s="128" t="s">
        <v>61</v>
      </c>
      <c r="B59" s="41" t="s">
        <v>62</v>
      </c>
      <c r="C59" s="47" t="s">
        <v>63</v>
      </c>
      <c r="D59" s="48" t="s">
        <v>64</v>
      </c>
      <c r="E59" s="49" t="s">
        <v>65</v>
      </c>
      <c r="F59" s="63" t="s">
        <v>108</v>
      </c>
      <c r="G59" s="50" t="s">
        <v>66</v>
      </c>
      <c r="H59" s="38" t="s">
        <v>67</v>
      </c>
      <c r="I59" s="155" t="s">
        <v>68</v>
      </c>
    </row>
    <row r="60" spans="1:12" ht="85.5" customHeight="1" x14ac:dyDescent="0.25">
      <c r="A60" s="128"/>
      <c r="B60" s="41" t="s">
        <v>69</v>
      </c>
      <c r="C60" s="47" t="s">
        <v>70</v>
      </c>
      <c r="D60" s="48" t="s">
        <v>64</v>
      </c>
      <c r="E60" s="152" t="s">
        <v>71</v>
      </c>
      <c r="F60" s="154"/>
      <c r="G60" s="135" t="s">
        <v>72</v>
      </c>
      <c r="H60" s="135"/>
      <c r="I60" s="155"/>
    </row>
    <row r="61" spans="1:12" ht="84" customHeight="1" x14ac:dyDescent="0.25">
      <c r="A61" s="128"/>
      <c r="B61" s="41" t="s">
        <v>73</v>
      </c>
      <c r="C61" s="27" t="s">
        <v>18</v>
      </c>
      <c r="D61" s="27" t="s">
        <v>18</v>
      </c>
      <c r="E61" s="152" t="s">
        <v>74</v>
      </c>
      <c r="F61" s="154"/>
      <c r="G61" s="129" t="s">
        <v>75</v>
      </c>
      <c r="H61" s="129"/>
      <c r="I61" s="155"/>
    </row>
    <row r="62" spans="1:12" ht="84" customHeight="1" x14ac:dyDescent="0.25">
      <c r="A62" s="128"/>
      <c r="B62" s="41" t="s">
        <v>76</v>
      </c>
      <c r="C62" s="152" t="s">
        <v>77</v>
      </c>
      <c r="D62" s="153"/>
      <c r="E62" s="153"/>
      <c r="F62" s="154"/>
      <c r="G62" s="135" t="s">
        <v>78</v>
      </c>
      <c r="H62" s="135"/>
      <c r="I62" s="155"/>
    </row>
    <row r="63" spans="1:12" ht="84" customHeight="1" x14ac:dyDescent="0.25">
      <c r="A63" s="128"/>
      <c r="B63" s="41" t="s">
        <v>79</v>
      </c>
      <c r="C63" s="152" t="s">
        <v>77</v>
      </c>
      <c r="D63" s="153"/>
      <c r="E63" s="153"/>
      <c r="F63" s="154"/>
      <c r="G63" s="148" t="s">
        <v>80</v>
      </c>
      <c r="H63" s="148"/>
      <c r="I63" s="155"/>
    </row>
    <row r="64" spans="1:12" ht="63" customHeight="1" x14ac:dyDescent="0.25">
      <c r="A64" s="128"/>
      <c r="B64" s="41" t="s">
        <v>81</v>
      </c>
      <c r="C64" s="23" t="s">
        <v>18</v>
      </c>
      <c r="D64" s="23" t="s">
        <v>18</v>
      </c>
      <c r="E64" s="23" t="s">
        <v>18</v>
      </c>
      <c r="F64" s="64" t="s">
        <v>109</v>
      </c>
      <c r="G64" s="149" t="s">
        <v>82</v>
      </c>
      <c r="H64" s="150"/>
      <c r="I64" s="155"/>
    </row>
    <row r="65" spans="1:9" ht="68.25" customHeight="1" x14ac:dyDescent="0.25">
      <c r="A65" s="128"/>
      <c r="B65" s="41" t="s">
        <v>83</v>
      </c>
      <c r="C65" s="47" t="s">
        <v>3</v>
      </c>
      <c r="D65" s="51" t="s">
        <v>84</v>
      </c>
      <c r="E65" s="152" t="s">
        <v>3</v>
      </c>
      <c r="F65" s="154"/>
      <c r="G65" s="129" t="s">
        <v>85</v>
      </c>
      <c r="H65" s="129"/>
      <c r="I65" s="155"/>
    </row>
    <row r="66" spans="1:9" ht="52.5" customHeight="1" x14ac:dyDescent="0.25">
      <c r="A66" s="128" t="s">
        <v>86</v>
      </c>
      <c r="B66" s="138" t="s">
        <v>87</v>
      </c>
      <c r="C66" s="138"/>
      <c r="D66" s="138"/>
      <c r="E66" s="138"/>
      <c r="F66" s="138"/>
      <c r="G66" s="138"/>
      <c r="H66" s="138"/>
      <c r="I66" s="52"/>
    </row>
    <row r="67" spans="1:9" ht="51" customHeight="1" x14ac:dyDescent="0.25">
      <c r="A67" s="128"/>
      <c r="B67" s="139" t="s">
        <v>88</v>
      </c>
      <c r="C67" s="139"/>
      <c r="D67" s="139"/>
      <c r="E67" s="139"/>
      <c r="F67" s="139"/>
      <c r="G67" s="139"/>
      <c r="H67" s="139"/>
      <c r="I67" s="53"/>
    </row>
    <row r="68" spans="1:9" ht="63" x14ac:dyDescent="0.25">
      <c r="A68" s="128"/>
      <c r="B68" s="41" t="s">
        <v>89</v>
      </c>
      <c r="C68" s="152" t="s">
        <v>90</v>
      </c>
      <c r="D68" s="153"/>
      <c r="E68" s="153"/>
      <c r="F68" s="154"/>
      <c r="G68" s="140" t="s">
        <v>90</v>
      </c>
      <c r="H68" s="140"/>
      <c r="I68" s="54"/>
    </row>
    <row r="69" spans="1:9" ht="84" x14ac:dyDescent="0.25">
      <c r="A69" s="128"/>
      <c r="B69" s="41" t="s">
        <v>91</v>
      </c>
      <c r="C69" s="23" t="s">
        <v>18</v>
      </c>
      <c r="D69" s="23" t="s">
        <v>18</v>
      </c>
      <c r="E69" s="23" t="s">
        <v>18</v>
      </c>
      <c r="F69" s="23" t="s">
        <v>18</v>
      </c>
      <c r="G69" s="133" t="s">
        <v>92</v>
      </c>
      <c r="H69" s="133"/>
      <c r="I69" s="55"/>
    </row>
    <row r="70" spans="1:9" x14ac:dyDescent="0.25">
      <c r="A70" s="128"/>
      <c r="B70" s="147" t="s">
        <v>93</v>
      </c>
      <c r="C70" s="147"/>
      <c r="D70" s="147"/>
      <c r="E70" s="147"/>
      <c r="F70" s="147"/>
      <c r="G70" s="147"/>
      <c r="H70" s="147"/>
      <c r="I70" s="54"/>
    </row>
    <row r="71" spans="1:9" ht="84" customHeight="1" x14ac:dyDescent="0.25">
      <c r="A71" s="128"/>
      <c r="B71" s="56" t="s">
        <v>94</v>
      </c>
      <c r="C71" s="23" t="s">
        <v>18</v>
      </c>
      <c r="D71" s="23" t="s">
        <v>18</v>
      </c>
      <c r="E71" s="23" t="s">
        <v>18</v>
      </c>
      <c r="F71" s="23" t="s">
        <v>18</v>
      </c>
      <c r="G71" s="135" t="s">
        <v>95</v>
      </c>
      <c r="H71" s="135"/>
      <c r="I71" s="54"/>
    </row>
    <row r="72" spans="1:9" ht="75" customHeight="1" x14ac:dyDescent="0.25">
      <c r="A72" s="128"/>
      <c r="B72" s="57" t="s">
        <v>96</v>
      </c>
      <c r="C72" s="143" t="s">
        <v>84</v>
      </c>
      <c r="D72" s="143"/>
      <c r="E72" s="141" t="s">
        <v>95</v>
      </c>
      <c r="F72" s="142"/>
      <c r="G72" s="135" t="s">
        <v>97</v>
      </c>
      <c r="H72" s="135"/>
      <c r="I72" s="58"/>
    </row>
    <row r="73" spans="1:9" ht="21" customHeight="1" x14ac:dyDescent="0.25">
      <c r="A73" s="128"/>
      <c r="B73" s="57" t="s">
        <v>98</v>
      </c>
      <c r="C73" s="23" t="s">
        <v>18</v>
      </c>
      <c r="D73" s="23" t="s">
        <v>18</v>
      </c>
      <c r="E73" s="23" t="s">
        <v>18</v>
      </c>
      <c r="F73" s="23" t="s">
        <v>18</v>
      </c>
      <c r="G73" s="131" t="s">
        <v>3</v>
      </c>
      <c r="H73" s="131"/>
      <c r="I73" s="52"/>
    </row>
    <row r="74" spans="1:9" ht="42" customHeight="1" x14ac:dyDescent="0.25">
      <c r="A74" s="136" t="s">
        <v>99</v>
      </c>
      <c r="B74" s="137" t="s">
        <v>100</v>
      </c>
      <c r="C74" s="137"/>
      <c r="D74" s="137"/>
      <c r="E74" s="137"/>
      <c r="F74" s="137"/>
      <c r="G74" s="137"/>
      <c r="H74" s="137"/>
      <c r="I74" s="52"/>
    </row>
    <row r="75" spans="1:9" x14ac:dyDescent="0.25">
      <c r="A75" s="136"/>
      <c r="B75" s="137" t="s">
        <v>101</v>
      </c>
      <c r="C75" s="137"/>
      <c r="D75" s="137"/>
      <c r="E75" s="137"/>
      <c r="F75" s="137"/>
      <c r="G75" s="137"/>
      <c r="H75" s="137"/>
      <c r="I75" s="52"/>
    </row>
    <row r="76" spans="1:9" x14ac:dyDescent="0.25">
      <c r="A76" s="136"/>
      <c r="B76" s="137" t="s">
        <v>102</v>
      </c>
      <c r="C76" s="137"/>
      <c r="D76" s="137"/>
      <c r="E76" s="137"/>
      <c r="F76" s="137"/>
      <c r="G76" s="137"/>
      <c r="H76" s="137"/>
      <c r="I76" s="59"/>
    </row>
  </sheetData>
  <mergeCells count="81">
    <mergeCell ref="K54:L54"/>
    <mergeCell ref="C62:F62"/>
    <mergeCell ref="C63:F63"/>
    <mergeCell ref="E65:F65"/>
    <mergeCell ref="C68:F68"/>
    <mergeCell ref="G65:H65"/>
    <mergeCell ref="I59:I65"/>
    <mergeCell ref="E60:F60"/>
    <mergeCell ref="E61:F61"/>
    <mergeCell ref="F14:F15"/>
    <mergeCell ref="E29:F29"/>
    <mergeCell ref="G73:H73"/>
    <mergeCell ref="E49:E50"/>
    <mergeCell ref="G49:H50"/>
    <mergeCell ref="C58:H58"/>
    <mergeCell ref="C31:D31"/>
    <mergeCell ref="G31:H31"/>
    <mergeCell ref="C23:H23"/>
    <mergeCell ref="F46:H46"/>
    <mergeCell ref="B70:H70"/>
    <mergeCell ref="G71:H71"/>
    <mergeCell ref="G63:H63"/>
    <mergeCell ref="G64:H64"/>
    <mergeCell ref="F47:F48"/>
    <mergeCell ref="F49:F50"/>
    <mergeCell ref="A74:A76"/>
    <mergeCell ref="B74:H74"/>
    <mergeCell ref="B75:H75"/>
    <mergeCell ref="B76:H76"/>
    <mergeCell ref="A66:A73"/>
    <mergeCell ref="B66:H66"/>
    <mergeCell ref="B67:H67"/>
    <mergeCell ref="G68:H68"/>
    <mergeCell ref="G69:H69"/>
    <mergeCell ref="E72:F72"/>
    <mergeCell ref="C72:D72"/>
    <mergeCell ref="G72:H72"/>
    <mergeCell ref="A59:A65"/>
    <mergeCell ref="G60:H60"/>
    <mergeCell ref="G61:H61"/>
    <mergeCell ref="G62:H62"/>
    <mergeCell ref="A46:A58"/>
    <mergeCell ref="C46:D46"/>
    <mergeCell ref="E46:E48"/>
    <mergeCell ref="B47:B48"/>
    <mergeCell ref="C47:D48"/>
    <mergeCell ref="G47:H47"/>
    <mergeCell ref="G48:H48"/>
    <mergeCell ref="B49:B50"/>
    <mergeCell ref="C49:C50"/>
    <mergeCell ref="D49:D50"/>
    <mergeCell ref="A32:A33"/>
    <mergeCell ref="G32:H32"/>
    <mergeCell ref="G33:H33"/>
    <mergeCell ref="C45:H45"/>
    <mergeCell ref="A24:A31"/>
    <mergeCell ref="C24:H24"/>
    <mergeCell ref="C25:H25"/>
    <mergeCell ref="G26:H26"/>
    <mergeCell ref="G27:H27"/>
    <mergeCell ref="C28:D28"/>
    <mergeCell ref="G28:H28"/>
    <mergeCell ref="C29:D29"/>
    <mergeCell ref="G29:H29"/>
    <mergeCell ref="G30:H30"/>
    <mergeCell ref="C1:H1"/>
    <mergeCell ref="C10:H10"/>
    <mergeCell ref="A11:A23"/>
    <mergeCell ref="C11:D11"/>
    <mergeCell ref="E11:E13"/>
    <mergeCell ref="B12:B13"/>
    <mergeCell ref="C12:D13"/>
    <mergeCell ref="G12:H12"/>
    <mergeCell ref="G13:H13"/>
    <mergeCell ref="B14:B15"/>
    <mergeCell ref="C14:C15"/>
    <mergeCell ref="D14:D15"/>
    <mergeCell ref="E14:E15"/>
    <mergeCell ref="G14:H15"/>
    <mergeCell ref="F11:H11"/>
    <mergeCell ref="F12:F13"/>
  </mergeCells>
  <pageMargins left="0.7" right="0.7" top="0.75" bottom="0.75" header="0.3" footer="0.3"/>
  <pageSetup paperSize="8"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50" zoomScaleNormal="50" workbookViewId="0">
      <selection activeCell="S28" sqref="S28"/>
    </sheetView>
  </sheetViews>
  <sheetFormatPr baseColWidth="10" defaultRowHeight="21" x14ac:dyDescent="0.3"/>
  <cols>
    <col min="1" max="1" width="7.140625" style="1" customWidth="1"/>
    <col min="2" max="2" width="132.5703125" style="60" customWidth="1"/>
    <col min="3" max="4" width="35.7109375" style="3" customWidth="1"/>
    <col min="5" max="5" width="35.5703125" style="3" customWidth="1"/>
    <col min="6" max="6" width="45" style="3" customWidth="1"/>
    <col min="7" max="7" width="28.7109375" style="3" customWidth="1"/>
    <col min="8" max="16384" width="11.42578125" style="3"/>
  </cols>
  <sheetData>
    <row r="1" spans="1:7" ht="61.5" x14ac:dyDescent="0.3">
      <c r="B1" s="2" t="s">
        <v>120</v>
      </c>
      <c r="C1" s="112" t="s">
        <v>0</v>
      </c>
      <c r="D1" s="112"/>
      <c r="E1" s="112"/>
      <c r="F1" s="112"/>
    </row>
    <row r="2" spans="1:7" ht="61.5" x14ac:dyDescent="0.3">
      <c r="B2" s="2"/>
      <c r="C2" s="65"/>
      <c r="D2" s="65"/>
      <c r="E2" s="65"/>
      <c r="F2" s="65"/>
    </row>
    <row r="3" spans="1:7" ht="26.25" customHeight="1" x14ac:dyDescent="0.3">
      <c r="B3" s="2"/>
      <c r="C3" s="65"/>
      <c r="D3" s="65"/>
      <c r="E3" s="65"/>
      <c r="F3" s="65"/>
    </row>
    <row r="4" spans="1:7" ht="131.25" x14ac:dyDescent="0.3">
      <c r="A4" s="3"/>
      <c r="B4" s="5" t="s">
        <v>1</v>
      </c>
      <c r="C4" s="6" t="s">
        <v>2</v>
      </c>
      <c r="D4" s="7" t="s">
        <v>3</v>
      </c>
      <c r="E4" s="8" t="s">
        <v>4</v>
      </c>
      <c r="F4" s="9" t="s">
        <v>5</v>
      </c>
      <c r="G4" s="10" t="s">
        <v>6</v>
      </c>
    </row>
    <row r="5" spans="1:7" ht="18.75" x14ac:dyDescent="0.3">
      <c r="A5" s="3"/>
      <c r="B5" s="11"/>
      <c r="C5" s="12"/>
      <c r="D5" s="12"/>
      <c r="E5" s="12"/>
      <c r="F5" s="13"/>
    </row>
    <row r="6" spans="1:7" ht="18.75" x14ac:dyDescent="0.3">
      <c r="A6" s="3"/>
      <c r="B6" s="11"/>
      <c r="C6" s="12"/>
      <c r="D6" s="12"/>
      <c r="E6" s="12"/>
      <c r="F6" s="13"/>
    </row>
    <row r="7" spans="1:7" ht="18.75" x14ac:dyDescent="0.3">
      <c r="A7" s="3"/>
      <c r="B7" s="11"/>
      <c r="C7" s="12"/>
      <c r="D7" s="12"/>
      <c r="E7" s="12"/>
      <c r="F7" s="13"/>
    </row>
    <row r="8" spans="1:7" ht="18.75" x14ac:dyDescent="0.3">
      <c r="A8" s="3"/>
      <c r="B8" s="11"/>
      <c r="C8" s="12"/>
      <c r="D8" s="12"/>
      <c r="E8" s="12"/>
      <c r="F8" s="13"/>
    </row>
    <row r="9" spans="1:7" x14ac:dyDescent="0.35">
      <c r="A9" s="14"/>
      <c r="B9" s="15"/>
    </row>
    <row r="10" spans="1:7" ht="21" customHeight="1" x14ac:dyDescent="0.35">
      <c r="A10" s="16"/>
      <c r="B10" s="17"/>
      <c r="C10" s="113" t="s">
        <v>7</v>
      </c>
      <c r="D10" s="113"/>
      <c r="E10" s="113"/>
      <c r="F10" s="113"/>
      <c r="G10" s="18"/>
    </row>
    <row r="11" spans="1:7" ht="15.75" customHeight="1" x14ac:dyDescent="0.35">
      <c r="A11" s="114" t="s">
        <v>8</v>
      </c>
      <c r="B11" s="66" t="s">
        <v>9</v>
      </c>
      <c r="C11" s="115" t="s">
        <v>10</v>
      </c>
      <c r="D11" s="115"/>
      <c r="E11" s="116" t="s">
        <v>11</v>
      </c>
      <c r="F11" s="83" t="s">
        <v>12</v>
      </c>
      <c r="G11" s="20"/>
    </row>
    <row r="12" spans="1:7" ht="15" customHeight="1" x14ac:dyDescent="0.35">
      <c r="A12" s="114"/>
      <c r="B12" s="117" t="s">
        <v>13</v>
      </c>
      <c r="C12" s="118" t="s">
        <v>14</v>
      </c>
      <c r="D12" s="118"/>
      <c r="E12" s="116"/>
      <c r="F12" s="67" t="s">
        <v>15</v>
      </c>
      <c r="G12" s="21"/>
    </row>
    <row r="13" spans="1:7" ht="41.25" customHeight="1" x14ac:dyDescent="0.25">
      <c r="A13" s="114"/>
      <c r="B13" s="117"/>
      <c r="C13" s="118"/>
      <c r="D13" s="118"/>
      <c r="E13" s="116"/>
      <c r="F13" s="70" t="s">
        <v>16</v>
      </c>
      <c r="G13" s="21"/>
    </row>
    <row r="14" spans="1:7" ht="26.25" customHeight="1" x14ac:dyDescent="0.25">
      <c r="A14" s="114"/>
      <c r="B14" s="117" t="s">
        <v>17</v>
      </c>
      <c r="C14" s="120" t="s">
        <v>18</v>
      </c>
      <c r="D14" s="120" t="s">
        <v>18</v>
      </c>
      <c r="E14" s="121" t="s">
        <v>19</v>
      </c>
      <c r="F14" s="157" t="s">
        <v>20</v>
      </c>
      <c r="G14" s="21"/>
    </row>
    <row r="15" spans="1:7" ht="36" customHeight="1" x14ac:dyDescent="0.25">
      <c r="A15" s="114"/>
      <c r="B15" s="117"/>
      <c r="C15" s="120"/>
      <c r="D15" s="120"/>
      <c r="E15" s="121"/>
      <c r="F15" s="157"/>
    </row>
    <row r="16" spans="1:7" ht="64.5" customHeight="1" x14ac:dyDescent="0.25">
      <c r="A16" s="114"/>
      <c r="B16" s="22" t="s">
        <v>21</v>
      </c>
      <c r="C16" s="23" t="s">
        <v>22</v>
      </c>
      <c r="D16" s="70" t="s">
        <v>23</v>
      </c>
      <c r="E16" s="23" t="s">
        <v>22</v>
      </c>
      <c r="F16" s="70" t="s">
        <v>25</v>
      </c>
      <c r="G16" s="25"/>
    </row>
    <row r="17" spans="1:7" x14ac:dyDescent="0.25">
      <c r="A17" s="114"/>
      <c r="B17" s="26" t="s">
        <v>7</v>
      </c>
      <c r="C17" s="68">
        <v>3</v>
      </c>
      <c r="D17" s="68">
        <v>3</v>
      </c>
      <c r="E17" s="68">
        <v>3</v>
      </c>
      <c r="F17" s="71">
        <v>5</v>
      </c>
      <c r="G17" s="25"/>
    </row>
    <row r="18" spans="1:7" x14ac:dyDescent="0.25">
      <c r="A18" s="114"/>
      <c r="B18" s="26" t="s">
        <v>26</v>
      </c>
      <c r="C18" s="68" t="s">
        <v>27</v>
      </c>
      <c r="D18" s="68" t="s">
        <v>28</v>
      </c>
      <c r="E18" s="68" t="s">
        <v>29</v>
      </c>
      <c r="F18" s="71" t="s">
        <v>31</v>
      </c>
      <c r="G18" s="90"/>
    </row>
    <row r="19" spans="1:7" x14ac:dyDescent="0.25">
      <c r="A19" s="114"/>
      <c r="B19" s="29" t="s">
        <v>123</v>
      </c>
      <c r="C19" s="30">
        <v>1</v>
      </c>
      <c r="D19" s="30">
        <v>1</v>
      </c>
      <c r="E19" s="30">
        <v>1</v>
      </c>
      <c r="F19" s="30">
        <v>4</v>
      </c>
      <c r="G19" s="29">
        <f>SUM(C19:F19)</f>
        <v>7</v>
      </c>
    </row>
    <row r="20" spans="1:7" x14ac:dyDescent="0.25">
      <c r="A20" s="114"/>
      <c r="B20" s="29" t="s">
        <v>32</v>
      </c>
      <c r="C20" s="30">
        <v>14.29</v>
      </c>
      <c r="D20" s="30">
        <v>14.29</v>
      </c>
      <c r="E20" s="30">
        <v>14.29</v>
      </c>
      <c r="F20" s="30">
        <v>57.13</v>
      </c>
      <c r="G20" s="29">
        <f t="shared" ref="G20:G22" si="0">SUM(C20:F20)</f>
        <v>100</v>
      </c>
    </row>
    <row r="21" spans="1:7" x14ac:dyDescent="0.25">
      <c r="A21" s="114"/>
      <c r="B21" s="29" t="s">
        <v>124</v>
      </c>
      <c r="C21" s="30">
        <v>15.26</v>
      </c>
      <c r="D21" s="30">
        <v>1.32</v>
      </c>
      <c r="E21" s="30">
        <v>14.25</v>
      </c>
      <c r="F21" s="30">
        <v>69.17</v>
      </c>
      <c r="G21" s="29">
        <f t="shared" si="0"/>
        <v>100</v>
      </c>
    </row>
    <row r="22" spans="1:7" x14ac:dyDescent="0.25">
      <c r="A22" s="114"/>
      <c r="B22" s="29" t="s">
        <v>125</v>
      </c>
      <c r="C22" s="30">
        <v>11.82</v>
      </c>
      <c r="D22" s="30">
        <v>0.47</v>
      </c>
      <c r="E22" s="30">
        <v>10.99</v>
      </c>
      <c r="F22" s="30">
        <v>76.72</v>
      </c>
      <c r="G22" s="29">
        <f t="shared" si="0"/>
        <v>100</v>
      </c>
    </row>
    <row r="23" spans="1:7" x14ac:dyDescent="0.25">
      <c r="A23" s="114"/>
      <c r="B23" s="31" t="s">
        <v>33</v>
      </c>
      <c r="C23" s="146" t="s">
        <v>34</v>
      </c>
      <c r="D23" s="146"/>
      <c r="E23" s="146"/>
      <c r="F23" s="146"/>
      <c r="G23" s="68" t="s">
        <v>4</v>
      </c>
    </row>
    <row r="24" spans="1:7" ht="18.75" x14ac:dyDescent="0.25">
      <c r="A24" s="128" t="s">
        <v>35</v>
      </c>
      <c r="B24" s="73"/>
      <c r="C24" s="130" t="s">
        <v>36</v>
      </c>
      <c r="D24" s="130"/>
      <c r="E24" s="130"/>
      <c r="F24" s="130"/>
      <c r="G24" s="33"/>
    </row>
    <row r="25" spans="1:7" ht="18.75" x14ac:dyDescent="0.25">
      <c r="A25" s="128"/>
      <c r="B25" s="73"/>
      <c r="C25" s="130" t="s">
        <v>37</v>
      </c>
      <c r="D25" s="130"/>
      <c r="E25" s="130"/>
      <c r="F25" s="130"/>
      <c r="G25" s="33"/>
    </row>
    <row r="26" spans="1:7" x14ac:dyDescent="0.25">
      <c r="A26" s="128"/>
      <c r="B26" s="22" t="s">
        <v>38</v>
      </c>
      <c r="C26" s="34" t="s">
        <v>3</v>
      </c>
      <c r="D26" s="74" t="s">
        <v>3</v>
      </c>
      <c r="E26" s="34" t="s">
        <v>3</v>
      </c>
      <c r="F26" s="72" t="s">
        <v>3</v>
      </c>
      <c r="G26" s="33"/>
    </row>
    <row r="27" spans="1:7" ht="105" x14ac:dyDescent="0.25">
      <c r="A27" s="128"/>
      <c r="B27" s="36" t="s">
        <v>39</v>
      </c>
      <c r="C27" s="68" t="s">
        <v>18</v>
      </c>
      <c r="D27" s="68" t="s">
        <v>18</v>
      </c>
      <c r="E27" s="69" t="s">
        <v>40</v>
      </c>
      <c r="F27" s="75" t="s">
        <v>111</v>
      </c>
      <c r="G27" s="33"/>
    </row>
    <row r="28" spans="1:7" ht="84" x14ac:dyDescent="0.25">
      <c r="A28" s="128"/>
      <c r="B28" s="22" t="s">
        <v>42</v>
      </c>
      <c r="C28" s="129" t="s">
        <v>43</v>
      </c>
      <c r="D28" s="129"/>
      <c r="E28" s="72" t="s">
        <v>44</v>
      </c>
      <c r="F28" s="76" t="s">
        <v>112</v>
      </c>
      <c r="G28" s="33"/>
    </row>
    <row r="29" spans="1:7" ht="105" x14ac:dyDescent="0.25">
      <c r="A29" s="128"/>
      <c r="B29" s="36" t="s">
        <v>46</v>
      </c>
      <c r="C29" s="134" t="s">
        <v>47</v>
      </c>
      <c r="D29" s="134"/>
      <c r="E29" s="39" t="s">
        <v>48</v>
      </c>
      <c r="F29" s="76" t="s">
        <v>113</v>
      </c>
      <c r="G29" s="33"/>
    </row>
    <row r="30" spans="1:7" ht="50.25" customHeight="1" x14ac:dyDescent="0.25">
      <c r="A30" s="128"/>
      <c r="B30" s="36" t="s">
        <v>50</v>
      </c>
      <c r="C30" s="71" t="s">
        <v>51</v>
      </c>
      <c r="D30" s="71" t="s">
        <v>51</v>
      </c>
      <c r="E30" s="71" t="s">
        <v>51</v>
      </c>
      <c r="F30" s="69" t="s">
        <v>52</v>
      </c>
      <c r="G30" s="33"/>
    </row>
    <row r="31" spans="1:7" ht="42" x14ac:dyDescent="0.25">
      <c r="A31" s="128"/>
      <c r="B31" s="36" t="s">
        <v>53</v>
      </c>
      <c r="C31" s="135" t="s">
        <v>54</v>
      </c>
      <c r="D31" s="135"/>
      <c r="E31" s="39" t="s">
        <v>55</v>
      </c>
      <c r="F31" s="69" t="s">
        <v>55</v>
      </c>
      <c r="G31" s="81"/>
    </row>
    <row r="32" spans="1:7" ht="42" x14ac:dyDescent="0.25">
      <c r="A32" s="128" t="s">
        <v>56</v>
      </c>
      <c r="B32" s="41" t="s">
        <v>57</v>
      </c>
      <c r="C32" s="23" t="s">
        <v>18</v>
      </c>
      <c r="D32" s="23" t="s">
        <v>18</v>
      </c>
      <c r="E32" s="72" t="s">
        <v>3</v>
      </c>
      <c r="F32" s="72" t="s">
        <v>114</v>
      </c>
      <c r="G32" s="81" t="s">
        <v>59</v>
      </c>
    </row>
    <row r="33" spans="1:7" x14ac:dyDescent="0.25">
      <c r="A33" s="128"/>
      <c r="B33" s="41" t="s">
        <v>60</v>
      </c>
      <c r="C33" s="23" t="s">
        <v>18</v>
      </c>
      <c r="D33" s="23" t="s">
        <v>18</v>
      </c>
      <c r="E33" s="43" t="s">
        <v>18</v>
      </c>
      <c r="F33" s="72" t="s">
        <v>3</v>
      </c>
      <c r="G33" s="33"/>
    </row>
    <row r="34" spans="1:7" x14ac:dyDescent="0.25">
      <c r="A34" s="44"/>
      <c r="B34" s="45"/>
    </row>
    <row r="35" spans="1:7" x14ac:dyDescent="0.25">
      <c r="A35" s="44"/>
      <c r="B35" s="45"/>
    </row>
    <row r="36" spans="1:7" x14ac:dyDescent="0.25">
      <c r="A36" s="44"/>
      <c r="B36" s="45"/>
    </row>
    <row r="37" spans="1:7" x14ac:dyDescent="0.25">
      <c r="A37" s="44"/>
      <c r="B37" s="45"/>
    </row>
    <row r="38" spans="1:7" x14ac:dyDescent="0.25">
      <c r="A38" s="44"/>
      <c r="B38" s="45"/>
    </row>
    <row r="39" spans="1:7" x14ac:dyDescent="0.25">
      <c r="A39" s="44"/>
      <c r="B39" s="45"/>
    </row>
    <row r="40" spans="1:7" x14ac:dyDescent="0.25">
      <c r="A40" s="44"/>
      <c r="B40" s="45"/>
    </row>
    <row r="41" spans="1:7" x14ac:dyDescent="0.25">
      <c r="A41" s="44"/>
      <c r="B41" s="45"/>
    </row>
    <row r="42" spans="1:7" x14ac:dyDescent="0.35">
      <c r="A42" s="16"/>
      <c r="B42" s="17"/>
      <c r="C42" s="113" t="s">
        <v>7</v>
      </c>
      <c r="D42" s="113"/>
      <c r="E42" s="113"/>
      <c r="F42" s="113"/>
    </row>
    <row r="43" spans="1:7" x14ac:dyDescent="0.35">
      <c r="A43" s="114" t="s">
        <v>8</v>
      </c>
      <c r="B43" s="66" t="s">
        <v>9</v>
      </c>
      <c r="C43" s="115" t="s">
        <v>10</v>
      </c>
      <c r="D43" s="115"/>
      <c r="E43" s="116" t="s">
        <v>11</v>
      </c>
      <c r="F43" s="83"/>
    </row>
    <row r="44" spans="1:7" x14ac:dyDescent="0.35">
      <c r="A44" s="114"/>
      <c r="B44" s="117" t="s">
        <v>13</v>
      </c>
      <c r="C44" s="118" t="s">
        <v>14</v>
      </c>
      <c r="D44" s="118"/>
      <c r="E44" s="116"/>
      <c r="F44" s="67"/>
    </row>
    <row r="45" spans="1:7" ht="25.5" customHeight="1" x14ac:dyDescent="0.25">
      <c r="A45" s="114"/>
      <c r="B45" s="117"/>
      <c r="C45" s="118"/>
      <c r="D45" s="118"/>
      <c r="E45" s="116"/>
      <c r="F45" s="68"/>
    </row>
    <row r="46" spans="1:7" ht="15" x14ac:dyDescent="0.25">
      <c r="A46" s="114"/>
      <c r="B46" s="117" t="s">
        <v>17</v>
      </c>
      <c r="C46" s="120" t="s">
        <v>18</v>
      </c>
      <c r="D46" s="120" t="s">
        <v>18</v>
      </c>
      <c r="E46" s="121" t="s">
        <v>19</v>
      </c>
      <c r="F46" s="122"/>
    </row>
    <row r="47" spans="1:7" ht="15" x14ac:dyDescent="0.25">
      <c r="A47" s="114"/>
      <c r="B47" s="117"/>
      <c r="C47" s="120"/>
      <c r="D47" s="120"/>
      <c r="E47" s="121"/>
      <c r="F47" s="122"/>
    </row>
    <row r="48" spans="1:7" ht="42" x14ac:dyDescent="0.25">
      <c r="A48" s="114"/>
      <c r="B48" s="22" t="s">
        <v>21</v>
      </c>
      <c r="C48" s="23" t="s">
        <v>22</v>
      </c>
      <c r="D48" s="70" t="s">
        <v>23</v>
      </c>
      <c r="E48" s="23" t="s">
        <v>22</v>
      </c>
      <c r="F48" s="70" t="s">
        <v>25</v>
      </c>
      <c r="G48" s="25"/>
    </row>
    <row r="49" spans="1:13" x14ac:dyDescent="0.25">
      <c r="A49" s="114"/>
      <c r="B49" s="26" t="s">
        <v>7</v>
      </c>
      <c r="C49" s="68">
        <v>3</v>
      </c>
      <c r="D49" s="68">
        <v>3</v>
      </c>
      <c r="E49" s="68">
        <v>3</v>
      </c>
      <c r="F49" s="71">
        <v>5</v>
      </c>
      <c r="G49" s="25"/>
      <c r="M49" s="25"/>
    </row>
    <row r="50" spans="1:13" x14ac:dyDescent="0.25">
      <c r="A50" s="114"/>
      <c r="B50" s="26" t="s">
        <v>26</v>
      </c>
      <c r="C50" s="68" t="s">
        <v>27</v>
      </c>
      <c r="D50" s="68" t="s">
        <v>28</v>
      </c>
      <c r="E50" s="68" t="s">
        <v>29</v>
      </c>
      <c r="F50" s="71" t="s">
        <v>31</v>
      </c>
      <c r="M50" s="46"/>
    </row>
    <row r="51" spans="1:13" x14ac:dyDescent="0.25">
      <c r="A51" s="114"/>
      <c r="B51" s="29" t="s">
        <v>123</v>
      </c>
      <c r="C51" s="30">
        <v>1</v>
      </c>
      <c r="D51" s="30">
        <v>1</v>
      </c>
      <c r="E51" s="30">
        <v>1</v>
      </c>
      <c r="F51" s="30">
        <v>4</v>
      </c>
      <c r="G51" s="29">
        <f>SUM(C51:F51)</f>
        <v>7</v>
      </c>
      <c r="M51" s="46"/>
    </row>
    <row r="52" spans="1:13" x14ac:dyDescent="0.25">
      <c r="A52" s="114"/>
      <c r="B52" s="29" t="s">
        <v>32</v>
      </c>
      <c r="C52" s="30">
        <v>14.29</v>
      </c>
      <c r="D52" s="30">
        <v>14.29</v>
      </c>
      <c r="E52" s="30">
        <v>14.29</v>
      </c>
      <c r="F52" s="30">
        <v>57.13</v>
      </c>
      <c r="G52" s="29">
        <f t="shared" ref="G52:G54" si="1">SUM(C52:F52)</f>
        <v>100</v>
      </c>
      <c r="M52" s="46"/>
    </row>
    <row r="53" spans="1:13" x14ac:dyDescent="0.25">
      <c r="A53" s="114"/>
      <c r="B53" s="29" t="s">
        <v>124</v>
      </c>
      <c r="C53" s="30">
        <v>15.26</v>
      </c>
      <c r="D53" s="30">
        <v>1.32</v>
      </c>
      <c r="E53" s="30">
        <v>14.25</v>
      </c>
      <c r="F53" s="30">
        <v>69.17</v>
      </c>
      <c r="G53" s="29">
        <f t="shared" si="1"/>
        <v>100</v>
      </c>
      <c r="M53" s="46"/>
    </row>
    <row r="54" spans="1:13" x14ac:dyDescent="0.25">
      <c r="A54" s="114"/>
      <c r="B54" s="29" t="s">
        <v>125</v>
      </c>
      <c r="C54" s="30">
        <v>11.82</v>
      </c>
      <c r="D54" s="30">
        <v>0.47</v>
      </c>
      <c r="E54" s="30">
        <v>10.99</v>
      </c>
      <c r="F54" s="30">
        <v>76.72</v>
      </c>
      <c r="G54" s="29">
        <f t="shared" si="1"/>
        <v>100</v>
      </c>
      <c r="M54" s="46"/>
    </row>
    <row r="55" spans="1:13" ht="63" customHeight="1" x14ac:dyDescent="0.25">
      <c r="A55" s="114"/>
      <c r="B55" s="31" t="s">
        <v>33</v>
      </c>
      <c r="C55" s="146" t="s">
        <v>34</v>
      </c>
      <c r="D55" s="146"/>
      <c r="E55" s="146"/>
      <c r="F55" s="146"/>
      <c r="G55" s="68" t="s">
        <v>4</v>
      </c>
      <c r="M55" s="84"/>
    </row>
    <row r="56" spans="1:13" ht="126" x14ac:dyDescent="0.25">
      <c r="A56" s="128" t="s">
        <v>61</v>
      </c>
      <c r="B56" s="41" t="s">
        <v>62</v>
      </c>
      <c r="C56" s="47" t="s">
        <v>63</v>
      </c>
      <c r="D56" s="77" t="s">
        <v>64</v>
      </c>
      <c r="E56" s="49" t="s">
        <v>65</v>
      </c>
      <c r="F56" s="72" t="s">
        <v>67</v>
      </c>
      <c r="G56" s="155" t="s">
        <v>68</v>
      </c>
      <c r="M56" s="85"/>
    </row>
    <row r="57" spans="1:13" ht="63" x14ac:dyDescent="0.25">
      <c r="A57" s="128"/>
      <c r="B57" s="41" t="s">
        <v>69</v>
      </c>
      <c r="C57" s="47" t="s">
        <v>70</v>
      </c>
      <c r="D57" s="77" t="s">
        <v>64</v>
      </c>
      <c r="E57" s="47" t="s">
        <v>71</v>
      </c>
      <c r="F57" s="69" t="s">
        <v>121</v>
      </c>
      <c r="G57" s="155"/>
      <c r="M57" s="85"/>
    </row>
    <row r="58" spans="1:13" ht="84" x14ac:dyDescent="0.25">
      <c r="A58" s="128"/>
      <c r="B58" s="41" t="s">
        <v>73</v>
      </c>
      <c r="C58" s="68" t="s">
        <v>18</v>
      </c>
      <c r="D58" s="68" t="s">
        <v>18</v>
      </c>
      <c r="E58" s="47" t="s">
        <v>74</v>
      </c>
      <c r="F58" s="72" t="s">
        <v>115</v>
      </c>
      <c r="G58" s="155"/>
      <c r="M58" s="85"/>
    </row>
    <row r="59" spans="1:13" ht="63" x14ac:dyDescent="0.25">
      <c r="A59" s="128"/>
      <c r="B59" s="41" t="s">
        <v>76</v>
      </c>
      <c r="C59" s="156" t="s">
        <v>77</v>
      </c>
      <c r="D59" s="156"/>
      <c r="E59" s="156"/>
      <c r="F59" s="69" t="s">
        <v>116</v>
      </c>
      <c r="G59" s="155"/>
      <c r="M59" s="85"/>
    </row>
    <row r="60" spans="1:13" ht="63" x14ac:dyDescent="0.25">
      <c r="A60" s="128"/>
      <c r="B60" s="41" t="s">
        <v>79</v>
      </c>
      <c r="C60" s="156" t="s">
        <v>77</v>
      </c>
      <c r="D60" s="156"/>
      <c r="E60" s="156"/>
      <c r="F60" s="80" t="s">
        <v>122</v>
      </c>
      <c r="G60" s="155"/>
      <c r="M60" s="85"/>
    </row>
    <row r="61" spans="1:13" ht="63" x14ac:dyDescent="0.25">
      <c r="A61" s="128"/>
      <c r="B61" s="41" t="s">
        <v>81</v>
      </c>
      <c r="C61" s="23" t="s">
        <v>18</v>
      </c>
      <c r="D61" s="23" t="s">
        <v>18</v>
      </c>
      <c r="E61" s="23" t="s">
        <v>18</v>
      </c>
      <c r="F61" s="80" t="s">
        <v>117</v>
      </c>
      <c r="G61" s="155"/>
      <c r="M61" s="85"/>
    </row>
    <row r="62" spans="1:13" ht="68.25" customHeight="1" x14ac:dyDescent="0.25">
      <c r="A62" s="128"/>
      <c r="B62" s="41" t="s">
        <v>83</v>
      </c>
      <c r="C62" s="47" t="s">
        <v>3</v>
      </c>
      <c r="D62" s="79" t="s">
        <v>84</v>
      </c>
      <c r="E62" s="47" t="s">
        <v>3</v>
      </c>
      <c r="F62" s="72" t="s">
        <v>118</v>
      </c>
      <c r="G62" s="155"/>
      <c r="M62" s="85"/>
    </row>
    <row r="63" spans="1:13" ht="41.25" customHeight="1" x14ac:dyDescent="0.25">
      <c r="A63" s="128" t="s">
        <v>86</v>
      </c>
      <c r="B63" s="138" t="s">
        <v>87</v>
      </c>
      <c r="C63" s="138"/>
      <c r="D63" s="138"/>
      <c r="E63" s="138"/>
      <c r="F63" s="138"/>
      <c r="G63" s="81"/>
      <c r="M63" s="45"/>
    </row>
    <row r="64" spans="1:13" ht="43.5" customHeight="1" x14ac:dyDescent="0.25">
      <c r="A64" s="128"/>
      <c r="B64" s="139" t="s">
        <v>88</v>
      </c>
      <c r="C64" s="139"/>
      <c r="D64" s="139"/>
      <c r="E64" s="139"/>
      <c r="F64" s="139"/>
      <c r="G64" s="81"/>
      <c r="M64" s="86"/>
    </row>
    <row r="65" spans="1:13" ht="63" x14ac:dyDescent="0.25">
      <c r="A65" s="128"/>
      <c r="B65" s="41" t="s">
        <v>89</v>
      </c>
      <c r="C65" s="156" t="s">
        <v>90</v>
      </c>
      <c r="D65" s="156"/>
      <c r="E65" s="156"/>
      <c r="F65" s="78" t="s">
        <v>90</v>
      </c>
      <c r="G65" s="33"/>
      <c r="M65" s="87"/>
    </row>
    <row r="66" spans="1:13" ht="84" x14ac:dyDescent="0.25">
      <c r="A66" s="128"/>
      <c r="B66" s="41" t="s">
        <v>91</v>
      </c>
      <c r="C66" s="23" t="s">
        <v>18</v>
      </c>
      <c r="D66" s="23" t="s">
        <v>18</v>
      </c>
      <c r="E66" s="23" t="s">
        <v>18</v>
      </c>
      <c r="F66" s="76" t="s">
        <v>92</v>
      </c>
      <c r="G66" s="55"/>
      <c r="M66" s="88"/>
    </row>
    <row r="67" spans="1:13" x14ac:dyDescent="0.25">
      <c r="A67" s="128"/>
      <c r="B67" s="147" t="s">
        <v>93</v>
      </c>
      <c r="C67" s="147"/>
      <c r="D67" s="147"/>
      <c r="E67" s="147"/>
      <c r="F67" s="147"/>
      <c r="G67" s="54"/>
      <c r="M67" s="87"/>
    </row>
    <row r="68" spans="1:13" ht="84" customHeight="1" x14ac:dyDescent="0.25">
      <c r="A68" s="128"/>
      <c r="B68" s="56" t="s">
        <v>94</v>
      </c>
      <c r="C68" s="23" t="s">
        <v>18</v>
      </c>
      <c r="D68" s="23" t="s">
        <v>18</v>
      </c>
      <c r="E68" s="23" t="s">
        <v>18</v>
      </c>
      <c r="F68" s="69" t="s">
        <v>95</v>
      </c>
      <c r="G68" s="54"/>
      <c r="M68" s="87"/>
    </row>
    <row r="69" spans="1:13" ht="63" x14ac:dyDescent="0.25">
      <c r="A69" s="128"/>
      <c r="B69" s="57" t="s">
        <v>96</v>
      </c>
      <c r="C69" s="143" t="s">
        <v>84</v>
      </c>
      <c r="D69" s="143"/>
      <c r="E69" s="39" t="s">
        <v>95</v>
      </c>
      <c r="F69" s="69" t="s">
        <v>119</v>
      </c>
      <c r="G69" s="58"/>
      <c r="M69" s="21"/>
    </row>
    <row r="70" spans="1:13" ht="21" customHeight="1" x14ac:dyDescent="0.25">
      <c r="A70" s="128"/>
      <c r="B70" s="57" t="s">
        <v>98</v>
      </c>
      <c r="C70" s="23" t="s">
        <v>18</v>
      </c>
      <c r="D70" s="23" t="s">
        <v>18</v>
      </c>
      <c r="E70" s="23" t="s">
        <v>18</v>
      </c>
      <c r="F70" s="74" t="s">
        <v>3</v>
      </c>
      <c r="G70" s="52"/>
      <c r="M70" s="45"/>
    </row>
    <row r="71" spans="1:13" ht="42" customHeight="1" x14ac:dyDescent="0.25">
      <c r="A71" s="136" t="s">
        <v>99</v>
      </c>
      <c r="B71" s="137" t="s">
        <v>100</v>
      </c>
      <c r="C71" s="137"/>
      <c r="D71" s="137"/>
      <c r="E71" s="137"/>
      <c r="F71" s="137"/>
      <c r="G71" s="52"/>
      <c r="M71" s="45"/>
    </row>
    <row r="72" spans="1:13" x14ac:dyDescent="0.25">
      <c r="A72" s="136"/>
      <c r="B72" s="137" t="s">
        <v>101</v>
      </c>
      <c r="C72" s="137"/>
      <c r="D72" s="137"/>
      <c r="E72" s="137"/>
      <c r="F72" s="137"/>
      <c r="G72" s="52"/>
      <c r="M72" s="45"/>
    </row>
    <row r="73" spans="1:13" x14ac:dyDescent="0.25">
      <c r="A73" s="136"/>
      <c r="B73" s="137" t="s">
        <v>102</v>
      </c>
      <c r="C73" s="137"/>
      <c r="D73" s="137"/>
      <c r="E73" s="137"/>
      <c r="F73" s="137"/>
      <c r="G73" s="59"/>
      <c r="M73" s="18"/>
    </row>
    <row r="74" spans="1:13" x14ac:dyDescent="0.3">
      <c r="M74" s="18"/>
    </row>
    <row r="75" spans="1:13" x14ac:dyDescent="0.3">
      <c r="M75" s="18"/>
    </row>
  </sheetData>
  <mergeCells count="46">
    <mergeCell ref="C1:F1"/>
    <mergeCell ref="C10:F10"/>
    <mergeCell ref="A11:A23"/>
    <mergeCell ref="C11:D11"/>
    <mergeCell ref="E11:E13"/>
    <mergeCell ref="B12:B13"/>
    <mergeCell ref="C12:D13"/>
    <mergeCell ref="B14:B15"/>
    <mergeCell ref="C14:C15"/>
    <mergeCell ref="D14:D15"/>
    <mergeCell ref="E14:E15"/>
    <mergeCell ref="F14:F15"/>
    <mergeCell ref="C23:F23"/>
    <mergeCell ref="A24:A31"/>
    <mergeCell ref="C24:F24"/>
    <mergeCell ref="C25:F25"/>
    <mergeCell ref="C28:D28"/>
    <mergeCell ref="C29:D29"/>
    <mergeCell ref="C31:D31"/>
    <mergeCell ref="A32:A33"/>
    <mergeCell ref="C42:F42"/>
    <mergeCell ref="A43:A55"/>
    <mergeCell ref="C43:D43"/>
    <mergeCell ref="E43:E45"/>
    <mergeCell ref="B44:B45"/>
    <mergeCell ref="C44:D45"/>
    <mergeCell ref="B46:B47"/>
    <mergeCell ref="C46:C47"/>
    <mergeCell ref="D46:D47"/>
    <mergeCell ref="E46:E47"/>
    <mergeCell ref="F46:F47"/>
    <mergeCell ref="C55:F55"/>
    <mergeCell ref="A56:A62"/>
    <mergeCell ref="G56:G62"/>
    <mergeCell ref="C59:E59"/>
    <mergeCell ref="C60:E60"/>
    <mergeCell ref="A71:A73"/>
    <mergeCell ref="B71:F71"/>
    <mergeCell ref="B72:F72"/>
    <mergeCell ref="B73:F73"/>
    <mergeCell ref="A63:A70"/>
    <mergeCell ref="B63:F63"/>
    <mergeCell ref="B64:F64"/>
    <mergeCell ref="C65:E65"/>
    <mergeCell ref="B67:F67"/>
    <mergeCell ref="C69:D69"/>
  </mergeCells>
  <pageMargins left="0.70866141732283472" right="0.70866141732283472" top="0.74803149606299213" bottom="0.74803149606299213" header="0.31496062992125984" footer="0.31496062992125984"/>
  <pageSetup paperSize="8"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tabSelected="1" zoomScale="50" zoomScaleNormal="50" workbookViewId="0">
      <selection activeCell="W27" sqref="W27"/>
    </sheetView>
  </sheetViews>
  <sheetFormatPr baseColWidth="10" defaultRowHeight="21" x14ac:dyDescent="0.3"/>
  <cols>
    <col min="1" max="1" width="7.140625" style="1" customWidth="1"/>
    <col min="2" max="2" width="128.7109375" style="60" customWidth="1"/>
    <col min="3" max="3" width="35.5703125" style="60" customWidth="1"/>
    <col min="4" max="5" width="35.7109375" style="3" customWidth="1"/>
    <col min="6" max="7" width="35.5703125" style="3" customWidth="1"/>
    <col min="8" max="8" width="35.7109375" style="3" customWidth="1"/>
    <col min="9" max="9" width="20.7109375" style="3" customWidth="1"/>
    <col min="10" max="16384" width="11.42578125" style="3"/>
  </cols>
  <sheetData>
    <row r="1" spans="1:9" ht="61.5" x14ac:dyDescent="0.25">
      <c r="A1" s="104" t="s">
        <v>126</v>
      </c>
      <c r="B1" s="104"/>
      <c r="C1" s="104"/>
      <c r="D1" s="112" t="s">
        <v>0</v>
      </c>
      <c r="E1" s="112"/>
      <c r="F1" s="112"/>
      <c r="G1" s="112"/>
      <c r="H1" s="112"/>
    </row>
    <row r="2" spans="1:9" ht="61.5" x14ac:dyDescent="0.3">
      <c r="B2" s="2"/>
      <c r="C2" s="2"/>
      <c r="D2" s="91"/>
      <c r="E2" s="91"/>
      <c r="F2" s="91"/>
      <c r="G2" s="91"/>
      <c r="H2" s="91"/>
    </row>
    <row r="3" spans="1:9" ht="31.5" x14ac:dyDescent="0.3">
      <c r="B3" s="3"/>
      <c r="C3" s="3"/>
      <c r="G3" s="91"/>
      <c r="H3" s="91"/>
    </row>
    <row r="4" spans="1:9" ht="93.75" x14ac:dyDescent="0.3">
      <c r="A4" s="3"/>
      <c r="B4" s="5" t="s">
        <v>1</v>
      </c>
      <c r="C4" s="6" t="s">
        <v>2</v>
      </c>
      <c r="D4" s="7" t="s">
        <v>3</v>
      </c>
      <c r="E4" s="8" t="s">
        <v>4</v>
      </c>
      <c r="F4" s="9" t="s">
        <v>5</v>
      </c>
      <c r="G4" s="10" t="s">
        <v>6</v>
      </c>
    </row>
    <row r="5" spans="1:9" ht="18.75" x14ac:dyDescent="0.3">
      <c r="A5" s="3"/>
      <c r="B5" s="11"/>
      <c r="C5" s="11"/>
      <c r="D5" s="12"/>
      <c r="E5" s="12"/>
      <c r="F5" s="12"/>
      <c r="G5" s="13"/>
      <c r="H5" s="13"/>
    </row>
    <row r="6" spans="1:9" ht="18.75" x14ac:dyDescent="0.3">
      <c r="A6" s="3"/>
      <c r="B6" s="11"/>
      <c r="C6" s="11"/>
      <c r="D6" s="12"/>
      <c r="E6" s="12"/>
      <c r="F6" s="12"/>
      <c r="G6" s="13"/>
      <c r="H6" s="13"/>
    </row>
    <row r="7" spans="1:9" ht="18.75" x14ac:dyDescent="0.3">
      <c r="A7" s="3"/>
      <c r="B7" s="11"/>
      <c r="C7" s="11"/>
      <c r="D7" s="12"/>
      <c r="E7" s="12"/>
      <c r="F7" s="12"/>
      <c r="G7" s="13"/>
      <c r="H7" s="13"/>
    </row>
    <row r="8" spans="1:9" x14ac:dyDescent="0.35">
      <c r="A8" s="14"/>
      <c r="B8" s="15"/>
      <c r="C8" s="15"/>
    </row>
    <row r="9" spans="1:9" ht="21" customHeight="1" x14ac:dyDescent="0.35">
      <c r="A9" s="16"/>
      <c r="B9" s="17"/>
      <c r="C9" s="17"/>
      <c r="D9" s="113" t="s">
        <v>7</v>
      </c>
      <c r="E9" s="113"/>
      <c r="F9" s="113"/>
      <c r="G9" s="113"/>
      <c r="H9" s="113"/>
      <c r="I9" s="18"/>
    </row>
    <row r="10" spans="1:9" ht="15.75" customHeight="1" x14ac:dyDescent="0.35">
      <c r="A10" s="114" t="s">
        <v>8</v>
      </c>
      <c r="B10" s="92" t="s">
        <v>9</v>
      </c>
      <c r="C10" s="158" t="s">
        <v>10</v>
      </c>
      <c r="D10" s="159"/>
      <c r="E10" s="160"/>
      <c r="F10" s="116" t="s">
        <v>11</v>
      </c>
      <c r="G10" s="164" t="s">
        <v>12</v>
      </c>
      <c r="H10" s="164"/>
      <c r="I10" s="20"/>
    </row>
    <row r="11" spans="1:9" ht="15" customHeight="1" x14ac:dyDescent="0.35">
      <c r="A11" s="114"/>
      <c r="B11" s="117" t="s">
        <v>13</v>
      </c>
      <c r="C11" s="165" t="s">
        <v>130</v>
      </c>
      <c r="D11" s="118" t="s">
        <v>14</v>
      </c>
      <c r="E11" s="118"/>
      <c r="F11" s="116"/>
      <c r="G11" s="119" t="s">
        <v>15</v>
      </c>
      <c r="H11" s="119"/>
      <c r="I11" s="21"/>
    </row>
    <row r="12" spans="1:9" ht="36" customHeight="1" x14ac:dyDescent="0.25">
      <c r="A12" s="114"/>
      <c r="B12" s="117"/>
      <c r="C12" s="166"/>
      <c r="D12" s="118"/>
      <c r="E12" s="118"/>
      <c r="F12" s="116"/>
      <c r="G12" s="120" t="s">
        <v>16</v>
      </c>
      <c r="H12" s="120"/>
      <c r="I12" s="21"/>
    </row>
    <row r="13" spans="1:9" x14ac:dyDescent="0.25">
      <c r="A13" s="114"/>
      <c r="B13" s="117" t="s">
        <v>17</v>
      </c>
      <c r="C13" s="162" t="s">
        <v>131</v>
      </c>
      <c r="D13" s="120" t="s">
        <v>18</v>
      </c>
      <c r="E13" s="120" t="s">
        <v>18</v>
      </c>
      <c r="F13" s="121" t="s">
        <v>19</v>
      </c>
      <c r="G13" s="122" t="s">
        <v>20</v>
      </c>
      <c r="H13" s="122"/>
      <c r="I13" s="21"/>
    </row>
    <row r="14" spans="1:9" ht="21" customHeight="1" x14ac:dyDescent="0.25">
      <c r="A14" s="114"/>
      <c r="B14" s="117"/>
      <c r="C14" s="163"/>
      <c r="D14" s="120"/>
      <c r="E14" s="120"/>
      <c r="F14" s="121"/>
      <c r="G14" s="122"/>
      <c r="H14" s="122"/>
    </row>
    <row r="15" spans="1:9" ht="64.5" customHeight="1" x14ac:dyDescent="0.25">
      <c r="A15" s="114"/>
      <c r="B15" s="22" t="s">
        <v>21</v>
      </c>
      <c r="C15" s="110" t="s">
        <v>22</v>
      </c>
      <c r="D15" s="103" t="s">
        <v>22</v>
      </c>
      <c r="E15" s="94" t="s">
        <v>23</v>
      </c>
      <c r="F15" s="103" t="s">
        <v>22</v>
      </c>
      <c r="G15" s="94" t="s">
        <v>24</v>
      </c>
      <c r="H15" s="94" t="s">
        <v>25</v>
      </c>
      <c r="I15" s="25"/>
    </row>
    <row r="16" spans="1:9" x14ac:dyDescent="0.25">
      <c r="A16" s="114"/>
      <c r="B16" s="26" t="s">
        <v>7</v>
      </c>
      <c r="C16" s="110">
        <v>1</v>
      </c>
      <c r="D16" s="93">
        <v>3</v>
      </c>
      <c r="E16" s="93">
        <v>3</v>
      </c>
      <c r="F16" s="93">
        <v>3</v>
      </c>
      <c r="G16" s="95">
        <v>5</v>
      </c>
      <c r="H16" s="95">
        <v>5</v>
      </c>
      <c r="I16" s="25"/>
    </row>
    <row r="17" spans="1:9" x14ac:dyDescent="0.25">
      <c r="A17" s="114"/>
      <c r="B17" s="26" t="s">
        <v>26</v>
      </c>
      <c r="C17" s="110" t="s">
        <v>127</v>
      </c>
      <c r="D17" s="93" t="s">
        <v>27</v>
      </c>
      <c r="E17" s="93" t="s">
        <v>28</v>
      </c>
      <c r="F17" s="93" t="s">
        <v>29</v>
      </c>
      <c r="G17" s="95" t="s">
        <v>30</v>
      </c>
      <c r="H17" s="95" t="s">
        <v>31</v>
      </c>
    </row>
    <row r="18" spans="1:9" x14ac:dyDescent="0.25">
      <c r="A18" s="114"/>
      <c r="B18" s="29" t="s">
        <v>123</v>
      </c>
      <c r="C18" s="29">
        <v>1</v>
      </c>
      <c r="D18" s="29">
        <v>5</v>
      </c>
      <c r="E18" s="29">
        <v>11</v>
      </c>
      <c r="F18" s="29">
        <v>13</v>
      </c>
      <c r="G18" s="29">
        <v>1</v>
      </c>
      <c r="H18" s="29">
        <v>17</v>
      </c>
      <c r="I18" s="29">
        <f>SUM(C18:H18)</f>
        <v>48</v>
      </c>
    </row>
    <row r="19" spans="1:9" x14ac:dyDescent="0.25">
      <c r="A19" s="114"/>
      <c r="B19" s="29" t="s">
        <v>32</v>
      </c>
      <c r="C19" s="29">
        <v>2.1</v>
      </c>
      <c r="D19" s="29">
        <v>10.4</v>
      </c>
      <c r="E19" s="29">
        <v>22.9</v>
      </c>
      <c r="F19" s="29">
        <v>27.1</v>
      </c>
      <c r="G19" s="29">
        <v>2.1</v>
      </c>
      <c r="H19" s="29">
        <v>35.4</v>
      </c>
      <c r="I19" s="29">
        <f>SUM(C19:H19)</f>
        <v>100</v>
      </c>
    </row>
    <row r="20" spans="1:9" x14ac:dyDescent="0.25">
      <c r="A20" s="114"/>
      <c r="B20" s="29" t="s">
        <v>124</v>
      </c>
      <c r="C20" s="29">
        <v>0.04</v>
      </c>
      <c r="D20" s="29">
        <v>4.59</v>
      </c>
      <c r="E20" s="29">
        <v>12.44</v>
      </c>
      <c r="F20" s="29">
        <v>13.91</v>
      </c>
      <c r="G20" s="29">
        <v>26.86</v>
      </c>
      <c r="H20" s="29">
        <v>42.16</v>
      </c>
      <c r="I20" s="29">
        <f>SUM(C20:H20)</f>
        <v>100</v>
      </c>
    </row>
    <row r="21" spans="1:9" x14ac:dyDescent="0.25">
      <c r="A21" s="114"/>
      <c r="B21" s="29" t="s">
        <v>125</v>
      </c>
      <c r="C21" s="29">
        <v>0.01</v>
      </c>
      <c r="D21" s="29">
        <v>3.97</v>
      </c>
      <c r="E21" s="29">
        <v>11.68</v>
      </c>
      <c r="F21" s="29">
        <v>11.4</v>
      </c>
      <c r="G21" s="29">
        <v>34.130000000000003</v>
      </c>
      <c r="H21" s="29">
        <v>38.81</v>
      </c>
      <c r="I21" s="29">
        <f>SUM(C21:H21)</f>
        <v>100</v>
      </c>
    </row>
    <row r="22" spans="1:9" x14ac:dyDescent="0.25">
      <c r="A22" s="114"/>
      <c r="B22" s="31" t="s">
        <v>33</v>
      </c>
      <c r="C22" s="31"/>
      <c r="D22" s="146" t="s">
        <v>34</v>
      </c>
      <c r="E22" s="146"/>
      <c r="F22" s="146"/>
      <c r="G22" s="146"/>
      <c r="H22" s="146"/>
      <c r="I22" s="93" t="s">
        <v>4</v>
      </c>
    </row>
    <row r="23" spans="1:9" ht="18.75" x14ac:dyDescent="0.25">
      <c r="A23" s="128" t="s">
        <v>35</v>
      </c>
      <c r="B23" s="97"/>
      <c r="C23" s="97"/>
      <c r="D23" s="130" t="s">
        <v>36</v>
      </c>
      <c r="E23" s="130"/>
      <c r="F23" s="130"/>
      <c r="G23" s="130"/>
      <c r="H23" s="130"/>
      <c r="I23" s="33"/>
    </row>
    <row r="24" spans="1:9" ht="18.75" x14ac:dyDescent="0.25">
      <c r="A24" s="128"/>
      <c r="B24" s="97"/>
      <c r="C24" s="97"/>
      <c r="D24" s="130" t="s">
        <v>37</v>
      </c>
      <c r="E24" s="130"/>
      <c r="F24" s="130"/>
      <c r="G24" s="130"/>
      <c r="H24" s="130"/>
      <c r="I24" s="33"/>
    </row>
    <row r="25" spans="1:9" ht="126" customHeight="1" x14ac:dyDescent="0.25">
      <c r="A25" s="128"/>
      <c r="B25" s="22" t="s">
        <v>38</v>
      </c>
      <c r="C25" s="111" t="s">
        <v>3</v>
      </c>
      <c r="D25" s="34" t="s">
        <v>3</v>
      </c>
      <c r="E25" s="98" t="s">
        <v>3</v>
      </c>
      <c r="F25" s="34" t="s">
        <v>3</v>
      </c>
      <c r="G25" s="131" t="s">
        <v>3</v>
      </c>
      <c r="H25" s="131"/>
      <c r="I25" s="33"/>
    </row>
    <row r="26" spans="1:9" ht="119.25" customHeight="1" x14ac:dyDescent="0.25">
      <c r="A26" s="128"/>
      <c r="B26" s="36" t="s">
        <v>39</v>
      </c>
      <c r="C26" s="105" t="s">
        <v>128</v>
      </c>
      <c r="D26" s="93" t="s">
        <v>18</v>
      </c>
      <c r="E26" s="93" t="s">
        <v>18</v>
      </c>
      <c r="F26" s="100" t="s">
        <v>40</v>
      </c>
      <c r="G26" s="132" t="s">
        <v>41</v>
      </c>
      <c r="H26" s="132"/>
      <c r="I26" s="33"/>
    </row>
    <row r="27" spans="1:9" ht="126" x14ac:dyDescent="0.25">
      <c r="A27" s="128"/>
      <c r="B27" s="22" t="s">
        <v>42</v>
      </c>
      <c r="C27" s="107" t="s">
        <v>129</v>
      </c>
      <c r="D27" s="129" t="s">
        <v>43</v>
      </c>
      <c r="E27" s="129"/>
      <c r="F27" s="96" t="s">
        <v>44</v>
      </c>
      <c r="G27" s="133" t="s">
        <v>45</v>
      </c>
      <c r="H27" s="133"/>
      <c r="I27" s="33"/>
    </row>
    <row r="28" spans="1:9" ht="168" customHeight="1" x14ac:dyDescent="0.25">
      <c r="A28" s="128"/>
      <c r="B28" s="36" t="s">
        <v>46</v>
      </c>
      <c r="C28" s="105" t="s">
        <v>134</v>
      </c>
      <c r="D28" s="134" t="s">
        <v>47</v>
      </c>
      <c r="E28" s="134"/>
      <c r="F28" s="39" t="s">
        <v>48</v>
      </c>
      <c r="G28" s="133" t="s">
        <v>49</v>
      </c>
      <c r="H28" s="133"/>
      <c r="I28" s="33"/>
    </row>
    <row r="29" spans="1:9" ht="42.75" customHeight="1" x14ac:dyDescent="0.25">
      <c r="A29" s="128"/>
      <c r="B29" s="36" t="s">
        <v>50</v>
      </c>
      <c r="C29" s="108" t="s">
        <v>51</v>
      </c>
      <c r="D29" s="95" t="s">
        <v>51</v>
      </c>
      <c r="E29" s="95" t="s">
        <v>51</v>
      </c>
      <c r="F29" s="95" t="s">
        <v>51</v>
      </c>
      <c r="G29" s="135" t="s">
        <v>52</v>
      </c>
      <c r="H29" s="135"/>
      <c r="I29" s="33"/>
    </row>
    <row r="30" spans="1:9" ht="42" x14ac:dyDescent="0.25">
      <c r="A30" s="128"/>
      <c r="B30" s="36" t="s">
        <v>53</v>
      </c>
      <c r="C30" s="105" t="s">
        <v>55</v>
      </c>
      <c r="D30" s="135" t="s">
        <v>54</v>
      </c>
      <c r="E30" s="135"/>
      <c r="F30" s="39" t="s">
        <v>55</v>
      </c>
      <c r="G30" s="135" t="s">
        <v>55</v>
      </c>
      <c r="H30" s="135"/>
      <c r="I30" s="102"/>
    </row>
    <row r="31" spans="1:9" ht="66" customHeight="1" x14ac:dyDescent="0.25">
      <c r="A31" s="128" t="s">
        <v>56</v>
      </c>
      <c r="B31" s="41" t="s">
        <v>57</v>
      </c>
      <c r="C31" s="108" t="s">
        <v>18</v>
      </c>
      <c r="D31" s="103" t="s">
        <v>18</v>
      </c>
      <c r="E31" s="103" t="s">
        <v>18</v>
      </c>
      <c r="F31" s="42" t="s">
        <v>3</v>
      </c>
      <c r="G31" s="129" t="s">
        <v>58</v>
      </c>
      <c r="H31" s="129"/>
      <c r="I31" s="102" t="s">
        <v>59</v>
      </c>
    </row>
    <row r="32" spans="1:9" ht="63.75" customHeight="1" x14ac:dyDescent="0.25">
      <c r="A32" s="128"/>
      <c r="B32" s="41" t="s">
        <v>60</v>
      </c>
      <c r="C32" s="108" t="s">
        <v>18</v>
      </c>
      <c r="D32" s="103" t="s">
        <v>18</v>
      </c>
      <c r="E32" s="103" t="s">
        <v>18</v>
      </c>
      <c r="F32" s="43" t="s">
        <v>18</v>
      </c>
      <c r="G32" s="129" t="s">
        <v>3</v>
      </c>
      <c r="H32" s="129"/>
      <c r="I32" s="33"/>
    </row>
    <row r="33" spans="1:8" x14ac:dyDescent="0.25">
      <c r="A33" s="44"/>
      <c r="B33" s="45"/>
      <c r="C33" s="45"/>
    </row>
    <row r="34" spans="1:8" x14ac:dyDescent="0.25">
      <c r="A34" s="44"/>
      <c r="B34" s="45"/>
      <c r="C34" s="45"/>
    </row>
    <row r="35" spans="1:8" ht="165" customHeight="1" x14ac:dyDescent="0.25">
      <c r="A35" s="44"/>
      <c r="B35" s="45"/>
      <c r="C35" s="45"/>
    </row>
    <row r="36" spans="1:8" x14ac:dyDescent="0.25">
      <c r="A36" s="44"/>
      <c r="B36" s="45"/>
      <c r="C36" s="45"/>
    </row>
    <row r="37" spans="1:8" x14ac:dyDescent="0.25">
      <c r="A37" s="44"/>
      <c r="B37" s="45"/>
      <c r="C37" s="45"/>
    </row>
    <row r="38" spans="1:8" x14ac:dyDescent="0.25">
      <c r="A38" s="44"/>
      <c r="B38" s="45"/>
      <c r="C38" s="45"/>
    </row>
    <row r="39" spans="1:8" x14ac:dyDescent="0.25">
      <c r="A39" s="44"/>
      <c r="B39" s="45"/>
      <c r="C39" s="45"/>
    </row>
    <row r="40" spans="1:8" x14ac:dyDescent="0.25">
      <c r="A40" s="44"/>
      <c r="B40" s="45"/>
      <c r="C40" s="45"/>
    </row>
    <row r="41" spans="1:8" x14ac:dyDescent="0.25">
      <c r="A41" s="44"/>
      <c r="B41" s="45"/>
      <c r="C41" s="45"/>
    </row>
    <row r="42" spans="1:8" x14ac:dyDescent="0.25">
      <c r="A42" s="44"/>
      <c r="B42" s="45"/>
      <c r="C42" s="45"/>
    </row>
    <row r="43" spans="1:8" x14ac:dyDescent="0.25">
      <c r="A43" s="44"/>
      <c r="B43" s="45"/>
      <c r="C43" s="45"/>
    </row>
    <row r="44" spans="1:8" x14ac:dyDescent="0.25">
      <c r="A44" s="44"/>
      <c r="B44" s="45"/>
      <c r="C44" s="45"/>
    </row>
    <row r="45" spans="1:8" x14ac:dyDescent="0.25">
      <c r="A45" s="44"/>
      <c r="B45" s="45"/>
      <c r="C45" s="45"/>
    </row>
    <row r="46" spans="1:8" x14ac:dyDescent="0.35">
      <c r="A46" s="16"/>
      <c r="B46" s="17"/>
      <c r="C46" s="17"/>
      <c r="D46" s="113" t="s">
        <v>7</v>
      </c>
      <c r="E46" s="113"/>
      <c r="F46" s="113"/>
      <c r="G46" s="113"/>
      <c r="H46" s="113"/>
    </row>
    <row r="47" spans="1:8" x14ac:dyDescent="0.35">
      <c r="A47" s="114" t="s">
        <v>8</v>
      </c>
      <c r="B47" s="92" t="s">
        <v>9</v>
      </c>
      <c r="C47" s="158" t="s">
        <v>10</v>
      </c>
      <c r="D47" s="159"/>
      <c r="E47" s="160"/>
      <c r="F47" s="116" t="s">
        <v>11</v>
      </c>
      <c r="G47" s="164" t="s">
        <v>12</v>
      </c>
      <c r="H47" s="164"/>
    </row>
    <row r="48" spans="1:8" x14ac:dyDescent="0.35">
      <c r="A48" s="114"/>
      <c r="B48" s="117" t="s">
        <v>13</v>
      </c>
      <c r="C48" s="161" t="s">
        <v>132</v>
      </c>
      <c r="D48" s="118" t="s">
        <v>14</v>
      </c>
      <c r="E48" s="118"/>
      <c r="F48" s="116"/>
      <c r="G48" s="119" t="s">
        <v>15</v>
      </c>
      <c r="H48" s="119"/>
    </row>
    <row r="49" spans="1:9" ht="25.5" customHeight="1" x14ac:dyDescent="0.25">
      <c r="A49" s="114"/>
      <c r="B49" s="117"/>
      <c r="C49" s="161"/>
      <c r="D49" s="118"/>
      <c r="E49" s="118"/>
      <c r="F49" s="116"/>
      <c r="G49" s="120" t="s">
        <v>16</v>
      </c>
      <c r="H49" s="120"/>
    </row>
    <row r="50" spans="1:9" ht="21" customHeight="1" x14ac:dyDescent="0.25">
      <c r="A50" s="114"/>
      <c r="B50" s="117" t="s">
        <v>17</v>
      </c>
      <c r="C50" s="162" t="s">
        <v>131</v>
      </c>
      <c r="D50" s="120" t="s">
        <v>18</v>
      </c>
      <c r="E50" s="120" t="s">
        <v>18</v>
      </c>
      <c r="F50" s="121" t="s">
        <v>19</v>
      </c>
      <c r="G50" s="122" t="s">
        <v>20</v>
      </c>
      <c r="H50" s="122"/>
    </row>
    <row r="51" spans="1:9" ht="21" customHeight="1" x14ac:dyDescent="0.25">
      <c r="A51" s="114"/>
      <c r="B51" s="117"/>
      <c r="C51" s="163"/>
      <c r="D51" s="120"/>
      <c r="E51" s="120"/>
      <c r="F51" s="121"/>
      <c r="G51" s="122"/>
      <c r="H51" s="122"/>
    </row>
    <row r="52" spans="1:9" ht="63" customHeight="1" x14ac:dyDescent="0.25">
      <c r="A52" s="114"/>
      <c r="B52" s="22" t="s">
        <v>21</v>
      </c>
      <c r="C52" s="110" t="s">
        <v>133</v>
      </c>
      <c r="D52" s="103" t="s">
        <v>22</v>
      </c>
      <c r="E52" s="94" t="s">
        <v>23</v>
      </c>
      <c r="F52" s="103" t="s">
        <v>22</v>
      </c>
      <c r="G52" s="94" t="s">
        <v>24</v>
      </c>
      <c r="H52" s="94" t="s">
        <v>25</v>
      </c>
      <c r="I52" s="25"/>
    </row>
    <row r="53" spans="1:9" x14ac:dyDescent="0.25">
      <c r="A53" s="114"/>
      <c r="B53" s="26" t="s">
        <v>7</v>
      </c>
      <c r="C53" s="106">
        <v>1</v>
      </c>
      <c r="D53" s="93">
        <v>3</v>
      </c>
      <c r="E53" s="93">
        <v>3</v>
      </c>
      <c r="F53" s="93">
        <v>3</v>
      </c>
      <c r="G53" s="95">
        <v>5</v>
      </c>
      <c r="H53" s="95">
        <v>5</v>
      </c>
      <c r="I53" s="25"/>
    </row>
    <row r="54" spans="1:9" x14ac:dyDescent="0.25">
      <c r="A54" s="114"/>
      <c r="B54" s="26" t="s">
        <v>26</v>
      </c>
      <c r="C54" s="106" t="s">
        <v>127</v>
      </c>
      <c r="D54" s="93" t="s">
        <v>27</v>
      </c>
      <c r="E54" s="93" t="s">
        <v>28</v>
      </c>
      <c r="F54" s="93" t="s">
        <v>29</v>
      </c>
      <c r="G54" s="95" t="s">
        <v>30</v>
      </c>
      <c r="H54" s="95" t="s">
        <v>31</v>
      </c>
      <c r="I54" s="46"/>
    </row>
    <row r="55" spans="1:9" x14ac:dyDescent="0.25">
      <c r="A55" s="114"/>
      <c r="B55" s="29" t="s">
        <v>123</v>
      </c>
      <c r="C55" s="29"/>
      <c r="D55" s="30">
        <v>7</v>
      </c>
      <c r="E55" s="30">
        <v>27</v>
      </c>
      <c r="F55" s="30">
        <v>9</v>
      </c>
      <c r="G55" s="30">
        <v>2</v>
      </c>
      <c r="H55" s="30">
        <v>45</v>
      </c>
      <c r="I55" s="29">
        <f>SUM(D55:H55)</f>
        <v>90</v>
      </c>
    </row>
    <row r="56" spans="1:9" x14ac:dyDescent="0.25">
      <c r="A56" s="114"/>
      <c r="B56" s="29" t="s">
        <v>32</v>
      </c>
      <c r="C56" s="29"/>
      <c r="D56" s="30">
        <v>7.77</v>
      </c>
      <c r="E56" s="30">
        <f>27/90*100</f>
        <v>30</v>
      </c>
      <c r="F56" s="30">
        <f>9/90*100</f>
        <v>10</v>
      </c>
      <c r="G56" s="30">
        <v>2.23</v>
      </c>
      <c r="H56" s="30">
        <v>50</v>
      </c>
      <c r="I56" s="29">
        <f t="shared" ref="I56:I58" si="0">SUM(D56:H56)</f>
        <v>100</v>
      </c>
    </row>
    <row r="57" spans="1:9" x14ac:dyDescent="0.25">
      <c r="A57" s="114"/>
      <c r="B57" s="29" t="s">
        <v>124</v>
      </c>
      <c r="C57" s="29"/>
      <c r="D57" s="30">
        <v>7.97</v>
      </c>
      <c r="E57" s="30">
        <v>20.149999999999999</v>
      </c>
      <c r="F57" s="30">
        <v>7.28</v>
      </c>
      <c r="G57" s="30">
        <v>7.55</v>
      </c>
      <c r="H57" s="30">
        <v>57.05</v>
      </c>
      <c r="I57" s="29">
        <f t="shared" si="0"/>
        <v>100</v>
      </c>
    </row>
    <row r="58" spans="1:9" x14ac:dyDescent="0.25">
      <c r="A58" s="114"/>
      <c r="B58" s="29" t="s">
        <v>125</v>
      </c>
      <c r="C58" s="29"/>
      <c r="D58" s="30">
        <v>10.039999999999999</v>
      </c>
      <c r="E58" s="30">
        <v>20.83</v>
      </c>
      <c r="F58" s="30">
        <v>6.99</v>
      </c>
      <c r="G58" s="30">
        <v>6.62</v>
      </c>
      <c r="H58" s="30">
        <v>55.52</v>
      </c>
      <c r="I58" s="29">
        <f t="shared" si="0"/>
        <v>100</v>
      </c>
    </row>
    <row r="59" spans="1:9" ht="63" customHeight="1" x14ac:dyDescent="0.25">
      <c r="A59" s="114"/>
      <c r="B59" s="31" t="s">
        <v>33</v>
      </c>
      <c r="C59" s="31"/>
      <c r="D59" s="146" t="s">
        <v>34</v>
      </c>
      <c r="E59" s="146"/>
      <c r="F59" s="146"/>
      <c r="G59" s="146"/>
      <c r="H59" s="146"/>
      <c r="I59" s="93" t="s">
        <v>4</v>
      </c>
    </row>
    <row r="60" spans="1:9" ht="147" x14ac:dyDescent="0.25">
      <c r="A60" s="128" t="s">
        <v>61</v>
      </c>
      <c r="B60" s="41" t="s">
        <v>62</v>
      </c>
      <c r="C60" s="109" t="s">
        <v>63</v>
      </c>
      <c r="D60" s="47" t="s">
        <v>63</v>
      </c>
      <c r="E60" s="99" t="s">
        <v>64</v>
      </c>
      <c r="F60" s="49" t="s">
        <v>65</v>
      </c>
      <c r="G60" s="50" t="s">
        <v>66</v>
      </c>
      <c r="H60" s="96" t="s">
        <v>67</v>
      </c>
      <c r="I60" s="155" t="s">
        <v>68</v>
      </c>
    </row>
    <row r="61" spans="1:9" ht="85.5" customHeight="1" x14ac:dyDescent="0.25">
      <c r="A61" s="128"/>
      <c r="B61" s="41" t="s">
        <v>69</v>
      </c>
      <c r="C61" s="109" t="s">
        <v>70</v>
      </c>
      <c r="D61" s="47" t="s">
        <v>70</v>
      </c>
      <c r="E61" s="99" t="s">
        <v>64</v>
      </c>
      <c r="F61" s="47" t="s">
        <v>71</v>
      </c>
      <c r="G61" s="135" t="s">
        <v>72</v>
      </c>
      <c r="H61" s="135"/>
      <c r="I61" s="155"/>
    </row>
    <row r="62" spans="1:9" ht="84" customHeight="1" x14ac:dyDescent="0.25">
      <c r="A62" s="128"/>
      <c r="B62" s="41" t="s">
        <v>73</v>
      </c>
      <c r="C62" s="106" t="s">
        <v>18</v>
      </c>
      <c r="D62" s="93" t="s">
        <v>18</v>
      </c>
      <c r="E62" s="93" t="s">
        <v>18</v>
      </c>
      <c r="F62" s="47" t="s">
        <v>74</v>
      </c>
      <c r="G62" s="129" t="s">
        <v>75</v>
      </c>
      <c r="H62" s="129"/>
      <c r="I62" s="155"/>
    </row>
    <row r="63" spans="1:9" ht="84" customHeight="1" x14ac:dyDescent="0.25">
      <c r="A63" s="128"/>
      <c r="B63" s="41" t="s">
        <v>76</v>
      </c>
      <c r="C63" s="106" t="s">
        <v>18</v>
      </c>
      <c r="D63" s="156" t="s">
        <v>77</v>
      </c>
      <c r="E63" s="156"/>
      <c r="F63" s="156"/>
      <c r="G63" s="135" t="s">
        <v>78</v>
      </c>
      <c r="H63" s="135"/>
      <c r="I63" s="155"/>
    </row>
    <row r="64" spans="1:9" ht="84" customHeight="1" x14ac:dyDescent="0.25">
      <c r="A64" s="128"/>
      <c r="B64" s="41" t="s">
        <v>79</v>
      </c>
      <c r="C64" s="106" t="s">
        <v>18</v>
      </c>
      <c r="D64" s="156" t="s">
        <v>77</v>
      </c>
      <c r="E64" s="156"/>
      <c r="F64" s="156"/>
      <c r="G64" s="148" t="s">
        <v>80</v>
      </c>
      <c r="H64" s="148"/>
      <c r="I64" s="155"/>
    </row>
    <row r="65" spans="1:9" ht="63" x14ac:dyDescent="0.25">
      <c r="A65" s="128"/>
      <c r="B65" s="41" t="s">
        <v>81</v>
      </c>
      <c r="C65" s="106" t="s">
        <v>18</v>
      </c>
      <c r="D65" s="103" t="s">
        <v>18</v>
      </c>
      <c r="E65" s="103" t="s">
        <v>18</v>
      </c>
      <c r="F65" s="103" t="s">
        <v>18</v>
      </c>
      <c r="G65" s="148" t="s">
        <v>82</v>
      </c>
      <c r="H65" s="148"/>
      <c r="I65" s="155"/>
    </row>
    <row r="66" spans="1:9" ht="68.25" customHeight="1" x14ac:dyDescent="0.25">
      <c r="A66" s="128"/>
      <c r="B66" s="41" t="s">
        <v>83</v>
      </c>
      <c r="C66" s="106" t="s">
        <v>18</v>
      </c>
      <c r="D66" s="47" t="s">
        <v>3</v>
      </c>
      <c r="E66" s="101" t="s">
        <v>84</v>
      </c>
      <c r="F66" s="47" t="s">
        <v>3</v>
      </c>
      <c r="G66" s="129" t="s">
        <v>85</v>
      </c>
      <c r="H66" s="129"/>
      <c r="I66" s="155"/>
    </row>
    <row r="67" spans="1:9" ht="52.5" customHeight="1" x14ac:dyDescent="0.25">
      <c r="A67" s="128" t="s">
        <v>86</v>
      </c>
      <c r="B67" s="138" t="s">
        <v>87</v>
      </c>
      <c r="C67" s="138"/>
      <c r="D67" s="138"/>
      <c r="E67" s="138"/>
      <c r="F67" s="138"/>
      <c r="G67" s="138"/>
      <c r="H67" s="138"/>
      <c r="I67" s="52"/>
    </row>
    <row r="68" spans="1:9" ht="51" customHeight="1" x14ac:dyDescent="0.25">
      <c r="A68" s="128"/>
      <c r="B68" s="139" t="s">
        <v>88</v>
      </c>
      <c r="C68" s="139"/>
      <c r="D68" s="139"/>
      <c r="E68" s="139"/>
      <c r="F68" s="139"/>
      <c r="G68" s="139"/>
      <c r="H68" s="139"/>
      <c r="I68" s="53"/>
    </row>
    <row r="69" spans="1:9" ht="63" x14ac:dyDescent="0.25">
      <c r="A69" s="128"/>
      <c r="B69" s="41" t="s">
        <v>89</v>
      </c>
      <c r="C69" s="109" t="s">
        <v>90</v>
      </c>
      <c r="D69" s="156" t="s">
        <v>90</v>
      </c>
      <c r="E69" s="156"/>
      <c r="F69" s="156"/>
      <c r="G69" s="140" t="s">
        <v>90</v>
      </c>
      <c r="H69" s="140"/>
      <c r="I69" s="54"/>
    </row>
    <row r="70" spans="1:9" ht="84" x14ac:dyDescent="0.25">
      <c r="A70" s="128"/>
      <c r="B70" s="41" t="s">
        <v>91</v>
      </c>
      <c r="C70" s="106" t="s">
        <v>18</v>
      </c>
      <c r="D70" s="103" t="s">
        <v>18</v>
      </c>
      <c r="E70" s="103" t="s">
        <v>18</v>
      </c>
      <c r="F70" s="103" t="s">
        <v>18</v>
      </c>
      <c r="G70" s="133" t="s">
        <v>92</v>
      </c>
      <c r="H70" s="133"/>
      <c r="I70" s="55"/>
    </row>
    <row r="71" spans="1:9" x14ac:dyDescent="0.25">
      <c r="A71" s="128"/>
      <c r="B71" s="147" t="s">
        <v>93</v>
      </c>
      <c r="C71" s="147"/>
      <c r="D71" s="147"/>
      <c r="E71" s="147"/>
      <c r="F71" s="147"/>
      <c r="G71" s="147"/>
      <c r="H71" s="147"/>
      <c r="I71" s="54"/>
    </row>
    <row r="72" spans="1:9" ht="84" customHeight="1" x14ac:dyDescent="0.25">
      <c r="A72" s="128"/>
      <c r="B72" s="56" t="s">
        <v>94</v>
      </c>
      <c r="C72" s="106" t="s">
        <v>18</v>
      </c>
      <c r="D72" s="103" t="s">
        <v>18</v>
      </c>
      <c r="E72" s="103" t="s">
        <v>18</v>
      </c>
      <c r="F72" s="103" t="s">
        <v>18</v>
      </c>
      <c r="G72" s="135" t="s">
        <v>95</v>
      </c>
      <c r="H72" s="135"/>
      <c r="I72" s="54"/>
    </row>
    <row r="73" spans="1:9" ht="75" customHeight="1" x14ac:dyDescent="0.25">
      <c r="A73" s="128"/>
      <c r="B73" s="57" t="s">
        <v>96</v>
      </c>
      <c r="C73" s="106" t="s">
        <v>18</v>
      </c>
      <c r="D73" s="143" t="s">
        <v>84</v>
      </c>
      <c r="E73" s="143"/>
      <c r="F73" s="39" t="s">
        <v>95</v>
      </c>
      <c r="G73" s="135" t="s">
        <v>97</v>
      </c>
      <c r="H73" s="135"/>
      <c r="I73" s="58"/>
    </row>
    <row r="74" spans="1:9" ht="21" customHeight="1" x14ac:dyDescent="0.25">
      <c r="A74" s="128"/>
      <c r="B74" s="57" t="s">
        <v>98</v>
      </c>
      <c r="C74" s="106" t="s">
        <v>18</v>
      </c>
      <c r="D74" s="103" t="s">
        <v>18</v>
      </c>
      <c r="E74" s="103" t="s">
        <v>18</v>
      </c>
      <c r="F74" s="103" t="s">
        <v>18</v>
      </c>
      <c r="G74" s="131" t="s">
        <v>3</v>
      </c>
      <c r="H74" s="131"/>
      <c r="I74" s="52"/>
    </row>
    <row r="75" spans="1:9" ht="42" customHeight="1" x14ac:dyDescent="0.25">
      <c r="A75" s="136" t="s">
        <v>99</v>
      </c>
      <c r="B75" s="137" t="s">
        <v>100</v>
      </c>
      <c r="C75" s="137"/>
      <c r="D75" s="137"/>
      <c r="E75" s="137"/>
      <c r="F75" s="137"/>
      <c r="G75" s="137"/>
      <c r="H75" s="137"/>
      <c r="I75" s="52"/>
    </row>
    <row r="76" spans="1:9" x14ac:dyDescent="0.25">
      <c r="A76" s="136"/>
      <c r="B76" s="137" t="s">
        <v>101</v>
      </c>
      <c r="C76" s="137"/>
      <c r="D76" s="137"/>
      <c r="E76" s="137"/>
      <c r="F76" s="137"/>
      <c r="G76" s="137"/>
      <c r="H76" s="137"/>
      <c r="I76" s="52"/>
    </row>
    <row r="77" spans="1:9" x14ac:dyDescent="0.25">
      <c r="A77" s="136"/>
      <c r="B77" s="137" t="s">
        <v>102</v>
      </c>
      <c r="C77" s="137"/>
      <c r="D77" s="137"/>
      <c r="E77" s="137"/>
      <c r="F77" s="137"/>
      <c r="G77" s="137"/>
      <c r="H77" s="137"/>
      <c r="I77" s="59"/>
    </row>
  </sheetData>
  <mergeCells count="75">
    <mergeCell ref="D1:H1"/>
    <mergeCell ref="D9:H9"/>
    <mergeCell ref="A10:A22"/>
    <mergeCell ref="F10:F12"/>
    <mergeCell ref="G10:H10"/>
    <mergeCell ref="B11:B12"/>
    <mergeCell ref="D11:E12"/>
    <mergeCell ref="G11:H11"/>
    <mergeCell ref="G12:H12"/>
    <mergeCell ref="C11:C12"/>
    <mergeCell ref="C13:C14"/>
    <mergeCell ref="D13:D14"/>
    <mergeCell ref="E13:E14"/>
    <mergeCell ref="F13:F14"/>
    <mergeCell ref="G13:H14"/>
    <mergeCell ref="D22:H22"/>
    <mergeCell ref="C47:E47"/>
    <mergeCell ref="C48:C49"/>
    <mergeCell ref="C50:C51"/>
    <mergeCell ref="A31:A32"/>
    <mergeCell ref="G31:H31"/>
    <mergeCell ref="G32:H32"/>
    <mergeCell ref="D46:H46"/>
    <mergeCell ref="A47:A59"/>
    <mergeCell ref="F47:F49"/>
    <mergeCell ref="G47:H47"/>
    <mergeCell ref="B48:B49"/>
    <mergeCell ref="D48:E49"/>
    <mergeCell ref="G48:H48"/>
    <mergeCell ref="G49:H49"/>
    <mergeCell ref="B50:B51"/>
    <mergeCell ref="D50:D51"/>
    <mergeCell ref="A23:A30"/>
    <mergeCell ref="D23:H23"/>
    <mergeCell ref="D24:H24"/>
    <mergeCell ref="G25:H25"/>
    <mergeCell ref="G26:H26"/>
    <mergeCell ref="D27:E27"/>
    <mergeCell ref="G27:H27"/>
    <mergeCell ref="D28:E28"/>
    <mergeCell ref="G28:H28"/>
    <mergeCell ref="G29:H29"/>
    <mergeCell ref="A60:A66"/>
    <mergeCell ref="I60:I66"/>
    <mergeCell ref="G61:H61"/>
    <mergeCell ref="G62:H62"/>
    <mergeCell ref="D63:F63"/>
    <mergeCell ref="G63:H63"/>
    <mergeCell ref="G74:H74"/>
    <mergeCell ref="A75:A77"/>
    <mergeCell ref="B75:H75"/>
    <mergeCell ref="B76:H76"/>
    <mergeCell ref="B77:H77"/>
    <mergeCell ref="A67:A74"/>
    <mergeCell ref="B67:H67"/>
    <mergeCell ref="B68:H68"/>
    <mergeCell ref="D69:F69"/>
    <mergeCell ref="G69:H69"/>
    <mergeCell ref="G70:H70"/>
    <mergeCell ref="C10:E10"/>
    <mergeCell ref="B71:H71"/>
    <mergeCell ref="G72:H72"/>
    <mergeCell ref="D73:E73"/>
    <mergeCell ref="G73:H73"/>
    <mergeCell ref="D64:F64"/>
    <mergeCell ref="G64:H64"/>
    <mergeCell ref="G65:H65"/>
    <mergeCell ref="G66:H66"/>
    <mergeCell ref="E50:E51"/>
    <mergeCell ref="F50:F51"/>
    <mergeCell ref="G50:H51"/>
    <mergeCell ref="D59:H59"/>
    <mergeCell ref="D30:E30"/>
    <mergeCell ref="G30:H30"/>
    <mergeCell ref="B13:B1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Eal</vt:lpstr>
      <vt:lpstr>Sialle</vt:lpstr>
      <vt:lpstr>Choisine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Renaud Dumas</dc:creator>
  <cp:lastModifiedBy>Renaud Dumas</cp:lastModifiedBy>
  <cp:lastPrinted>2019-11-26T16:47:54Z</cp:lastPrinted>
  <dcterms:created xsi:type="dcterms:W3CDTF">2019-11-18T15:17:44Z</dcterms:created>
  <dcterms:modified xsi:type="dcterms:W3CDTF">2020-09-29T14:49:20Z</dcterms:modified>
</cp:coreProperties>
</file>